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610" windowHeight="7740"/>
  </bookViews>
  <sheets>
    <sheet name="DATOS BENEFICIARIO" sheetId="8" r:id="rId1"/>
    <sheet name="Aparatos_y_Equipos" sheetId="3" r:id="rId2"/>
    <sheet name="Edificación_y_sus_instalaciones" sheetId="1" r:id="rId3"/>
    <sheet name="Activos inmateriales" sheetId="2" r:id="rId4"/>
    <sheet name="Colaboraciones_externas" sheetId="7" r:id="rId5"/>
    <sheet name="Descr. Inversiones" sheetId="9" r:id="rId6"/>
    <sheet name="Ejecución" sheetId="11"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1" l="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9" i="11"/>
  <c r="N108" i="11"/>
  <c r="K108" i="11"/>
  <c r="M108" i="11" s="1"/>
  <c r="J108" i="11"/>
  <c r="N107" i="11"/>
  <c r="M107" i="11"/>
  <c r="L107" i="11"/>
  <c r="K107" i="11"/>
  <c r="J107" i="11"/>
  <c r="N106" i="11"/>
  <c r="M106" i="11"/>
  <c r="L106" i="11"/>
  <c r="K106" i="11"/>
  <c r="J106" i="11"/>
  <c r="N105" i="11"/>
  <c r="K105" i="11"/>
  <c r="M105" i="11" s="1"/>
  <c r="J105" i="11"/>
  <c r="N104" i="11"/>
  <c r="K104" i="11"/>
  <c r="M104" i="11" s="1"/>
  <c r="J104" i="11"/>
  <c r="N103" i="11"/>
  <c r="M103" i="11"/>
  <c r="L103" i="11"/>
  <c r="K103" i="11"/>
  <c r="J103" i="11"/>
  <c r="N102" i="11"/>
  <c r="M102" i="11"/>
  <c r="L102" i="11"/>
  <c r="K102" i="11"/>
  <c r="J102" i="11"/>
  <c r="N101" i="11"/>
  <c r="K101" i="11"/>
  <c r="M101" i="11" s="1"/>
  <c r="J101" i="11"/>
  <c r="N100" i="11"/>
  <c r="K100" i="11"/>
  <c r="M100" i="11" s="1"/>
  <c r="J100" i="11"/>
  <c r="N99" i="11"/>
  <c r="M99" i="11"/>
  <c r="L99" i="11"/>
  <c r="K99" i="11"/>
  <c r="J99" i="11"/>
  <c r="N98" i="11"/>
  <c r="M98" i="11"/>
  <c r="L98" i="11"/>
  <c r="K98" i="11"/>
  <c r="J98" i="11"/>
  <c r="N97" i="11"/>
  <c r="K97" i="11"/>
  <c r="M97" i="11" s="1"/>
  <c r="J97" i="11"/>
  <c r="N96" i="11"/>
  <c r="K96" i="11"/>
  <c r="M96" i="11" s="1"/>
  <c r="J96" i="11"/>
  <c r="N95" i="11"/>
  <c r="M95" i="11"/>
  <c r="L95" i="11"/>
  <c r="K95" i="11"/>
  <c r="J95" i="11"/>
  <c r="N94" i="11"/>
  <c r="M94" i="11"/>
  <c r="L94" i="11"/>
  <c r="K94" i="11"/>
  <c r="J94" i="11"/>
  <c r="N93" i="11"/>
  <c r="K93" i="11"/>
  <c r="M93" i="11" s="1"/>
  <c r="J93" i="11"/>
  <c r="N92" i="11"/>
  <c r="K92" i="11"/>
  <c r="M92" i="11" s="1"/>
  <c r="J92" i="11"/>
  <c r="N91" i="11"/>
  <c r="M91" i="11"/>
  <c r="L91" i="11"/>
  <c r="K91" i="11"/>
  <c r="J91" i="11"/>
  <c r="N90" i="11"/>
  <c r="M90" i="11"/>
  <c r="L90" i="11"/>
  <c r="K90" i="11"/>
  <c r="J90" i="11"/>
  <c r="N89" i="11"/>
  <c r="K89" i="11"/>
  <c r="M89" i="11" s="1"/>
  <c r="J89" i="11"/>
  <c r="N88" i="11"/>
  <c r="M88" i="11"/>
  <c r="L88" i="11"/>
  <c r="K88" i="11"/>
  <c r="J88" i="11"/>
  <c r="N87" i="11"/>
  <c r="M87" i="11"/>
  <c r="L87" i="11"/>
  <c r="K87" i="11"/>
  <c r="J87" i="11"/>
  <c r="N86" i="11"/>
  <c r="K86" i="11"/>
  <c r="M86" i="11" s="1"/>
  <c r="J86" i="11"/>
  <c r="N85" i="11"/>
  <c r="K85" i="11"/>
  <c r="J85" i="11"/>
  <c r="N84" i="11"/>
  <c r="M84" i="11"/>
  <c r="L84" i="11"/>
  <c r="K84" i="11"/>
  <c r="J84" i="11"/>
  <c r="N83" i="11"/>
  <c r="M83" i="11"/>
  <c r="L83" i="11"/>
  <c r="K83" i="11"/>
  <c r="J83" i="11"/>
  <c r="N82" i="11"/>
  <c r="K82" i="11"/>
  <c r="J82" i="11"/>
  <c r="N81" i="11"/>
  <c r="M81" i="11"/>
  <c r="K81" i="11"/>
  <c r="L81" i="11" s="1"/>
  <c r="J81" i="11"/>
  <c r="N80" i="11"/>
  <c r="M80" i="11"/>
  <c r="L80" i="11"/>
  <c r="K80" i="11"/>
  <c r="J80" i="11"/>
  <c r="N79" i="11"/>
  <c r="M79" i="11"/>
  <c r="L79" i="11"/>
  <c r="K79" i="11"/>
  <c r="J79" i="11"/>
  <c r="N78" i="11"/>
  <c r="K78" i="11"/>
  <c r="J78" i="11"/>
  <c r="N77" i="11"/>
  <c r="K77" i="11"/>
  <c r="J77" i="11"/>
  <c r="N76" i="11"/>
  <c r="M76" i="11"/>
  <c r="L76" i="11"/>
  <c r="K76" i="11"/>
  <c r="J76" i="11"/>
  <c r="N75" i="11"/>
  <c r="K75" i="11"/>
  <c r="J75" i="11"/>
  <c r="N74" i="11"/>
  <c r="M74" i="11"/>
  <c r="L74" i="11"/>
  <c r="K74" i="11"/>
  <c r="J74" i="11"/>
  <c r="N73" i="11"/>
  <c r="L73" i="11"/>
  <c r="K73" i="11"/>
  <c r="M73" i="11" s="1"/>
  <c r="J73" i="11"/>
  <c r="N72" i="11"/>
  <c r="M72" i="11"/>
  <c r="L72" i="11"/>
  <c r="K72" i="11"/>
  <c r="J72" i="11"/>
  <c r="N71" i="11"/>
  <c r="K71" i="11"/>
  <c r="J71" i="11"/>
  <c r="N70" i="11"/>
  <c r="M70" i="11"/>
  <c r="L70" i="11"/>
  <c r="K70" i="11"/>
  <c r="J70" i="11"/>
  <c r="N69" i="11"/>
  <c r="K69" i="11"/>
  <c r="J69" i="11"/>
  <c r="N68" i="11"/>
  <c r="M68" i="11"/>
  <c r="L68" i="11"/>
  <c r="K68" i="11"/>
  <c r="J68" i="11"/>
  <c r="N67" i="11"/>
  <c r="L67" i="11"/>
  <c r="K67" i="11"/>
  <c r="M67" i="11" s="1"/>
  <c r="J67" i="11"/>
  <c r="N66" i="11"/>
  <c r="M66" i="11"/>
  <c r="L66" i="11"/>
  <c r="K66" i="11"/>
  <c r="J66" i="11"/>
  <c r="N65" i="11"/>
  <c r="M65" i="11"/>
  <c r="L65" i="11"/>
  <c r="K65" i="11"/>
  <c r="J65" i="11"/>
  <c r="N64" i="11"/>
  <c r="L64" i="11"/>
  <c r="K64" i="11"/>
  <c r="M64" i="11" s="1"/>
  <c r="J64" i="11"/>
  <c r="N63" i="11"/>
  <c r="M63" i="11"/>
  <c r="K63" i="11"/>
  <c r="L63" i="11" s="1"/>
  <c r="J63" i="11"/>
  <c r="N62" i="11"/>
  <c r="L62" i="11"/>
  <c r="K62" i="11"/>
  <c r="M62" i="11" s="1"/>
  <c r="J62" i="11"/>
  <c r="N61" i="11"/>
  <c r="L61" i="11"/>
  <c r="K61" i="11"/>
  <c r="M61" i="11" s="1"/>
  <c r="J61" i="11"/>
  <c r="N60" i="11"/>
  <c r="L60" i="11"/>
  <c r="K60" i="11"/>
  <c r="M60" i="11" s="1"/>
  <c r="J60" i="11"/>
  <c r="N59" i="11"/>
  <c r="M59" i="11"/>
  <c r="K59" i="11"/>
  <c r="L59" i="11" s="1"/>
  <c r="J59" i="11"/>
  <c r="N58" i="11"/>
  <c r="M58" i="11"/>
  <c r="L58" i="11"/>
  <c r="K58" i="11"/>
  <c r="J58" i="11"/>
  <c r="N57" i="11"/>
  <c r="K57" i="11"/>
  <c r="J57" i="11"/>
  <c r="N56" i="11"/>
  <c r="K56" i="11"/>
  <c r="J56" i="11"/>
  <c r="N55" i="11"/>
  <c r="M55" i="11"/>
  <c r="K55" i="11"/>
  <c r="L55" i="11" s="1"/>
  <c r="J55" i="11"/>
  <c r="N54" i="11"/>
  <c r="L54" i="11"/>
  <c r="K54" i="11"/>
  <c r="M54" i="11" s="1"/>
  <c r="J54" i="11"/>
  <c r="N53" i="11"/>
  <c r="M53" i="11"/>
  <c r="L53" i="11"/>
  <c r="K53" i="11"/>
  <c r="J53" i="11"/>
  <c r="N52" i="11"/>
  <c r="L52" i="11"/>
  <c r="K52" i="11"/>
  <c r="M52" i="11" s="1"/>
  <c r="J52" i="11"/>
  <c r="N51" i="11"/>
  <c r="M51" i="11"/>
  <c r="L51" i="11"/>
  <c r="K51" i="11"/>
  <c r="J51" i="11"/>
  <c r="N50" i="11"/>
  <c r="K50" i="11"/>
  <c r="M50" i="11" s="1"/>
  <c r="J50" i="11"/>
  <c r="N49" i="11"/>
  <c r="M49" i="11"/>
  <c r="L49" i="11"/>
  <c r="K49" i="11"/>
  <c r="J49" i="11"/>
  <c r="N48" i="11"/>
  <c r="K48" i="11"/>
  <c r="J48" i="11"/>
  <c r="N47" i="11"/>
  <c r="M47" i="11"/>
  <c r="L47" i="11"/>
  <c r="K47" i="11"/>
  <c r="J47" i="11"/>
  <c r="N46" i="11"/>
  <c r="L46" i="11"/>
  <c r="K46" i="11"/>
  <c r="M46" i="11" s="1"/>
  <c r="J46" i="11"/>
  <c r="N45" i="11"/>
  <c r="M45" i="11"/>
  <c r="L45" i="11"/>
  <c r="K45" i="11"/>
  <c r="J45" i="11"/>
  <c r="N44" i="11"/>
  <c r="L44" i="11"/>
  <c r="K44" i="11"/>
  <c r="M44" i="11" s="1"/>
  <c r="J44" i="11"/>
  <c r="N43" i="11"/>
  <c r="M43" i="11"/>
  <c r="L43" i="11"/>
  <c r="K43" i="11"/>
  <c r="J43" i="11"/>
  <c r="N42" i="11"/>
  <c r="K42" i="11"/>
  <c r="J42" i="11"/>
  <c r="N41" i="11"/>
  <c r="M41" i="11"/>
  <c r="L41" i="11"/>
  <c r="K41" i="11"/>
  <c r="J41" i="11"/>
  <c r="N40" i="11"/>
  <c r="K40" i="11"/>
  <c r="J40" i="11"/>
  <c r="N39" i="11"/>
  <c r="M39" i="11"/>
  <c r="L39" i="11"/>
  <c r="K39" i="11"/>
  <c r="J39" i="11"/>
  <c r="N38" i="11"/>
  <c r="L38" i="11"/>
  <c r="K38" i="11"/>
  <c r="M38" i="11" s="1"/>
  <c r="J38" i="11"/>
  <c r="N37" i="11"/>
  <c r="M37" i="11"/>
  <c r="L37" i="11"/>
  <c r="K37" i="11"/>
  <c r="J37" i="11"/>
  <c r="N36" i="11"/>
  <c r="L36" i="11"/>
  <c r="K36" i="11"/>
  <c r="M36" i="11" s="1"/>
  <c r="J36" i="11"/>
  <c r="N35" i="11"/>
  <c r="M35" i="11"/>
  <c r="L35" i="11"/>
  <c r="K35" i="11"/>
  <c r="J35" i="11"/>
  <c r="N34" i="11"/>
  <c r="L34" i="11"/>
  <c r="K34" i="11"/>
  <c r="M34" i="11" s="1"/>
  <c r="J34" i="11"/>
  <c r="N33" i="11"/>
  <c r="M33" i="11"/>
  <c r="L33" i="11"/>
  <c r="K33" i="11"/>
  <c r="J33" i="11"/>
  <c r="N32" i="11"/>
  <c r="K32" i="11"/>
  <c r="M32" i="11" s="1"/>
  <c r="J32" i="11"/>
  <c r="N31" i="11"/>
  <c r="L31" i="11"/>
  <c r="K31" i="11"/>
  <c r="M31" i="11" s="1"/>
  <c r="J31" i="11"/>
  <c r="N30" i="11"/>
  <c r="M30" i="11"/>
  <c r="K30" i="11"/>
  <c r="L30" i="11" s="1"/>
  <c r="J30" i="11"/>
  <c r="N29" i="11"/>
  <c r="M29" i="11"/>
  <c r="L29" i="11"/>
  <c r="K29" i="11"/>
  <c r="J29" i="11"/>
  <c r="N28" i="11"/>
  <c r="L28" i="11"/>
  <c r="K28" i="11"/>
  <c r="M28" i="11" s="1"/>
  <c r="J28" i="11"/>
  <c r="N27" i="11"/>
  <c r="K27" i="11"/>
  <c r="M27" i="11" s="1"/>
  <c r="J27" i="11"/>
  <c r="N26" i="11"/>
  <c r="K26" i="11"/>
  <c r="L26" i="11" s="1"/>
  <c r="J26" i="11"/>
  <c r="N25" i="11"/>
  <c r="M25" i="11"/>
  <c r="L25" i="11"/>
  <c r="K25" i="11"/>
  <c r="J25" i="11"/>
  <c r="N24" i="11"/>
  <c r="L24" i="11"/>
  <c r="K24" i="11"/>
  <c r="M24" i="11" s="1"/>
  <c r="J24" i="11"/>
  <c r="N23" i="11"/>
  <c r="L23" i="11"/>
  <c r="K23" i="11"/>
  <c r="M23" i="11" s="1"/>
  <c r="J23" i="11"/>
  <c r="N22" i="11"/>
  <c r="M22" i="11"/>
  <c r="K22" i="11"/>
  <c r="L22" i="11" s="1"/>
  <c r="J22" i="11"/>
  <c r="N21" i="11"/>
  <c r="L21" i="11"/>
  <c r="K21" i="11"/>
  <c r="M21" i="11" s="1"/>
  <c r="J21" i="11"/>
  <c r="N20" i="11"/>
  <c r="M20" i="11"/>
  <c r="L20" i="11"/>
  <c r="K20" i="11"/>
  <c r="J20" i="11"/>
  <c r="N19" i="11"/>
  <c r="K19" i="11"/>
  <c r="J19" i="11"/>
  <c r="N18" i="11"/>
  <c r="M18" i="11"/>
  <c r="L18" i="11"/>
  <c r="K18" i="11"/>
  <c r="J18" i="11"/>
  <c r="N17" i="11"/>
  <c r="L17" i="11"/>
  <c r="K17" i="11"/>
  <c r="M17" i="11" s="1"/>
  <c r="J17" i="11"/>
  <c r="N16" i="11"/>
  <c r="M16" i="11"/>
  <c r="L16" i="11"/>
  <c r="K16" i="11"/>
  <c r="J16" i="11"/>
  <c r="N15" i="11"/>
  <c r="K15" i="11"/>
  <c r="M15" i="11" s="1"/>
  <c r="J15" i="11"/>
  <c r="N14" i="11"/>
  <c r="M14" i="11"/>
  <c r="L14" i="11"/>
  <c r="K14" i="11"/>
  <c r="J14" i="11"/>
  <c r="N13" i="11"/>
  <c r="L13" i="11"/>
  <c r="K13" i="11"/>
  <c r="M13" i="11" s="1"/>
  <c r="J13" i="11"/>
  <c r="N12" i="11"/>
  <c r="M12" i="11"/>
  <c r="L12" i="11"/>
  <c r="K12" i="11"/>
  <c r="J12" i="11"/>
  <c r="N11" i="11"/>
  <c r="L11" i="11"/>
  <c r="K11" i="11"/>
  <c r="M11" i="11" s="1"/>
  <c r="J11" i="11"/>
  <c r="N10" i="11"/>
  <c r="M10" i="11"/>
  <c r="L10" i="11"/>
  <c r="K10" i="11"/>
  <c r="J10" i="11"/>
  <c r="N9" i="11"/>
  <c r="N8" i="11" s="1"/>
  <c r="M9" i="11"/>
  <c r="L9" i="11"/>
  <c r="K9" i="11"/>
  <c r="J9" i="11"/>
  <c r="O8" i="11"/>
  <c r="E8" i="11"/>
  <c r="Q5" i="11"/>
  <c r="Q7" i="11" s="1"/>
  <c r="E3" i="11"/>
  <c r="B2" i="11"/>
  <c r="F8" i="11" s="1"/>
  <c r="B1" i="11"/>
  <c r="Q85" i="11" l="1"/>
  <c r="Q81" i="11"/>
  <c r="Q77" i="11"/>
  <c r="Q88" i="11"/>
  <c r="Q84" i="11"/>
  <c r="Q87" i="11"/>
  <c r="Q86" i="11"/>
  <c r="Q82" i="11"/>
  <c r="Q78" i="11"/>
  <c r="Q79" i="11"/>
  <c r="Q72" i="11"/>
  <c r="Q68" i="11"/>
  <c r="Q80" i="11"/>
  <c r="Q74" i="11"/>
  <c r="Q70" i="11"/>
  <c r="Q66" i="11"/>
  <c r="Q76" i="11"/>
  <c r="Q67" i="11"/>
  <c r="Q65" i="11"/>
  <c r="Q61" i="11"/>
  <c r="Q63" i="11"/>
  <c r="Q73" i="11"/>
  <c r="Q62" i="11"/>
  <c r="Q75" i="11"/>
  <c r="Q60" i="11"/>
  <c r="Q56" i="11"/>
  <c r="Q69" i="11"/>
  <c r="Q64" i="11"/>
  <c r="Q83" i="11"/>
  <c r="Q71" i="11"/>
  <c r="Q57" i="11"/>
  <c r="Q55" i="11"/>
  <c r="Q51" i="11"/>
  <c r="Q47" i="11"/>
  <c r="Q43" i="11"/>
  <c r="Q39" i="11"/>
  <c r="Q35" i="11"/>
  <c r="Q58" i="11"/>
  <c r="Q53" i="11"/>
  <c r="Q49" i="11"/>
  <c r="Q45" i="11"/>
  <c r="Q41" i="11"/>
  <c r="Q37" i="11"/>
  <c r="Q33" i="11"/>
  <c r="Q52" i="11"/>
  <c r="Q44" i="11"/>
  <c r="Q34" i="11"/>
  <c r="Q50" i="11"/>
  <c r="Q42" i="11"/>
  <c r="Q31" i="11"/>
  <c r="Q27" i="11"/>
  <c r="Q23" i="11"/>
  <c r="Q59" i="11"/>
  <c r="Q36" i="11"/>
  <c r="Q30" i="11"/>
  <c r="Q26" i="11"/>
  <c r="Q22" i="11"/>
  <c r="Q48" i="11"/>
  <c r="Q54" i="11"/>
  <c r="Q32" i="11"/>
  <c r="Q28" i="11"/>
  <c r="Q19" i="11"/>
  <c r="Q15" i="11"/>
  <c r="Q46" i="11"/>
  <c r="Q25" i="11"/>
  <c r="Q18" i="11"/>
  <c r="Q14" i="11"/>
  <c r="Q10" i="11"/>
  <c r="Q38" i="11"/>
  <c r="Q24" i="11"/>
  <c r="Q29" i="11"/>
  <c r="Q20" i="11"/>
  <c r="Q16" i="11"/>
  <c r="Q12" i="11"/>
  <c r="Q21" i="11"/>
  <c r="Q13" i="11"/>
  <c r="Q9" i="11"/>
  <c r="Q17" i="11"/>
  <c r="Q40" i="11"/>
  <c r="Q11" i="11"/>
  <c r="B3" i="11"/>
  <c r="L15" i="11"/>
  <c r="R5" i="11"/>
  <c r="M19" i="11"/>
  <c r="L19" i="11"/>
  <c r="M48" i="11"/>
  <c r="L48" i="11"/>
  <c r="M40" i="11"/>
  <c r="L40" i="11"/>
  <c r="M26" i="11"/>
  <c r="L27" i="11"/>
  <c r="L32" i="11"/>
  <c r="M56" i="11"/>
  <c r="L56" i="11"/>
  <c r="M42" i="11"/>
  <c r="L42" i="11"/>
  <c r="L50" i="11"/>
  <c r="M69" i="11"/>
  <c r="L69" i="11"/>
  <c r="M57" i="11"/>
  <c r="L57" i="11"/>
  <c r="M71" i="11"/>
  <c r="L71" i="11"/>
  <c r="M75" i="11"/>
  <c r="L75" i="11"/>
  <c r="M78" i="11"/>
  <c r="L78" i="11"/>
  <c r="L77" i="11"/>
  <c r="M77" i="11"/>
  <c r="M85" i="11"/>
  <c r="L85" i="11"/>
  <c r="M82" i="11"/>
  <c r="L82" i="11"/>
  <c r="L89" i="11"/>
  <c r="L93" i="11"/>
  <c r="L97" i="11"/>
  <c r="L101" i="11"/>
  <c r="L105" i="11"/>
  <c r="L86" i="11"/>
  <c r="L92" i="11"/>
  <c r="L96" i="11"/>
  <c r="L100" i="11"/>
  <c r="L104" i="11"/>
  <c r="L108" i="11"/>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S5" i="11" l="1"/>
  <c r="R7" i="11"/>
  <c r="T5" i="11" l="1"/>
  <c r="S7" i="11"/>
  <c r="R85" i="11"/>
  <c r="R88" i="11"/>
  <c r="R84" i="11"/>
  <c r="R80" i="11"/>
  <c r="R87" i="11"/>
  <c r="R83" i="11"/>
  <c r="R79" i="11"/>
  <c r="R75" i="11"/>
  <c r="R82" i="11"/>
  <c r="R77" i="11"/>
  <c r="R72" i="11"/>
  <c r="R86" i="11"/>
  <c r="R78" i="11"/>
  <c r="R70" i="11"/>
  <c r="R67" i="11"/>
  <c r="R65" i="11"/>
  <c r="R61" i="11"/>
  <c r="R73" i="11"/>
  <c r="R81" i="11"/>
  <c r="R74" i="11"/>
  <c r="R69" i="11"/>
  <c r="R64" i="11"/>
  <c r="R59" i="11"/>
  <c r="R55" i="11"/>
  <c r="R71" i="11"/>
  <c r="R63" i="11"/>
  <c r="R68" i="11"/>
  <c r="R76" i="11"/>
  <c r="R62" i="11"/>
  <c r="R57" i="11"/>
  <c r="R51" i="11"/>
  <c r="R47" i="11"/>
  <c r="R43" i="11"/>
  <c r="R39" i="11"/>
  <c r="R60" i="11"/>
  <c r="R66" i="11"/>
  <c r="R50" i="11"/>
  <c r="R42" i="11"/>
  <c r="R35" i="11"/>
  <c r="R49" i="11"/>
  <c r="R41" i="11"/>
  <c r="R36" i="11"/>
  <c r="R58" i="11"/>
  <c r="R56" i="11"/>
  <c r="R48" i="11"/>
  <c r="R40" i="11"/>
  <c r="R54" i="11"/>
  <c r="R46" i="11"/>
  <c r="R53" i="11"/>
  <c r="R45" i="11"/>
  <c r="R37" i="11"/>
  <c r="R33" i="11"/>
  <c r="R28" i="11"/>
  <c r="R24" i="11"/>
  <c r="R34" i="11"/>
  <c r="R32" i="11"/>
  <c r="R19" i="11"/>
  <c r="R27" i="11"/>
  <c r="R26" i="11"/>
  <c r="R25" i="11"/>
  <c r="R18" i="11"/>
  <c r="R14" i="11"/>
  <c r="R52" i="11"/>
  <c r="R38" i="11"/>
  <c r="R44" i="11"/>
  <c r="R23" i="11"/>
  <c r="R22" i="11"/>
  <c r="R21" i="11"/>
  <c r="R30" i="11"/>
  <c r="R31" i="11"/>
  <c r="R16" i="11"/>
  <c r="R12" i="11"/>
  <c r="R20" i="11"/>
  <c r="R13" i="11"/>
  <c r="R9" i="11"/>
  <c r="R10" i="11"/>
  <c r="R29" i="11"/>
  <c r="R15" i="11"/>
  <c r="R17" i="11"/>
  <c r="R11" i="11"/>
  <c r="S88" i="11" l="1"/>
  <c r="S84" i="11"/>
  <c r="S80" i="11"/>
  <c r="S76" i="11"/>
  <c r="S87" i="11"/>
  <c r="S86" i="11"/>
  <c r="S85" i="11"/>
  <c r="S81" i="11"/>
  <c r="S79" i="11"/>
  <c r="S71" i="11"/>
  <c r="S67" i="11"/>
  <c r="S73" i="11"/>
  <c r="S69" i="11"/>
  <c r="S68" i="11"/>
  <c r="S64" i="11"/>
  <c r="S66" i="11"/>
  <c r="S78" i="11"/>
  <c r="S75" i="11"/>
  <c r="S70" i="11"/>
  <c r="S65" i="11"/>
  <c r="S59" i="11"/>
  <c r="S63" i="11"/>
  <c r="S83" i="11"/>
  <c r="S82" i="11"/>
  <c r="S77" i="11"/>
  <c r="S74" i="11"/>
  <c r="S55" i="11"/>
  <c r="S54" i="11"/>
  <c r="S50" i="11"/>
  <c r="S46" i="11"/>
  <c r="S42" i="11"/>
  <c r="S38" i="11"/>
  <c r="S34" i="11"/>
  <c r="S72" i="11"/>
  <c r="S60" i="11"/>
  <c r="S58" i="11"/>
  <c r="S61" i="11"/>
  <c r="S56" i="11"/>
  <c r="S52" i="11"/>
  <c r="S48" i="11"/>
  <c r="S44" i="11"/>
  <c r="S40" i="11"/>
  <c r="S36" i="11"/>
  <c r="S32" i="11"/>
  <c r="S51" i="11"/>
  <c r="S43" i="11"/>
  <c r="S35" i="11"/>
  <c r="S49" i="11"/>
  <c r="S41" i="11"/>
  <c r="S30" i="11"/>
  <c r="S26" i="11"/>
  <c r="S22" i="11"/>
  <c r="S29" i="11"/>
  <c r="S25" i="11"/>
  <c r="S57" i="11"/>
  <c r="S47" i="11"/>
  <c r="S62" i="11"/>
  <c r="S28" i="11"/>
  <c r="S27" i="11"/>
  <c r="S18" i="11"/>
  <c r="S14" i="11"/>
  <c r="S33" i="11"/>
  <c r="S39" i="11"/>
  <c r="S24" i="11"/>
  <c r="S23" i="11"/>
  <c r="S21" i="11"/>
  <c r="S17" i="11"/>
  <c r="S13" i="11"/>
  <c r="S37" i="11"/>
  <c r="S19" i="11"/>
  <c r="S15" i="11"/>
  <c r="S11" i="11"/>
  <c r="S20" i="11"/>
  <c r="S9" i="11"/>
  <c r="S10" i="11"/>
  <c r="S53" i="11"/>
  <c r="S45" i="11"/>
  <c r="S31" i="11"/>
  <c r="S16" i="11"/>
  <c r="S12" i="11"/>
  <c r="U5" i="11"/>
  <c r="T7" i="11"/>
  <c r="T88" i="11" l="1"/>
  <c r="T84" i="11"/>
  <c r="T87" i="11"/>
  <c r="T83" i="11"/>
  <c r="T79" i="11"/>
  <c r="T86" i="11"/>
  <c r="T82" i="11"/>
  <c r="T78" i="11"/>
  <c r="T71" i="11"/>
  <c r="T81" i="11"/>
  <c r="T75" i="11"/>
  <c r="T68" i="11"/>
  <c r="T64" i="11"/>
  <c r="T72" i="11"/>
  <c r="T66" i="11"/>
  <c r="T70" i="11"/>
  <c r="T63" i="11"/>
  <c r="T58" i="11"/>
  <c r="T73" i="11"/>
  <c r="T67" i="11"/>
  <c r="T60" i="11"/>
  <c r="T56" i="11"/>
  <c r="T77" i="11"/>
  <c r="T54" i="11"/>
  <c r="T50" i="11"/>
  <c r="T46" i="11"/>
  <c r="T42" i="11"/>
  <c r="T38" i="11"/>
  <c r="T69" i="11"/>
  <c r="T80" i="11"/>
  <c r="T74" i="11"/>
  <c r="T85" i="11"/>
  <c r="T62" i="11"/>
  <c r="T59" i="11"/>
  <c r="T65" i="11"/>
  <c r="T57" i="11"/>
  <c r="T76" i="11"/>
  <c r="T49" i="11"/>
  <c r="T41" i="11"/>
  <c r="T55" i="11"/>
  <c r="T36" i="11"/>
  <c r="T48" i="11"/>
  <c r="T40" i="11"/>
  <c r="T47" i="11"/>
  <c r="T39" i="11"/>
  <c r="T32" i="11"/>
  <c r="T53" i="11"/>
  <c r="T45" i="11"/>
  <c r="T52" i="11"/>
  <c r="T44" i="11"/>
  <c r="T34" i="11"/>
  <c r="T31" i="11"/>
  <c r="T27" i="11"/>
  <c r="T23" i="11"/>
  <c r="T43" i="11"/>
  <c r="T26" i="11"/>
  <c r="T25" i="11"/>
  <c r="T18" i="11"/>
  <c r="T33" i="11"/>
  <c r="T24" i="11"/>
  <c r="T21" i="11"/>
  <c r="T17" i="11"/>
  <c r="T13" i="11"/>
  <c r="T37" i="11"/>
  <c r="T22" i="11"/>
  <c r="T20" i="11"/>
  <c r="T51" i="11"/>
  <c r="T28" i="11"/>
  <c r="T29" i="11"/>
  <c r="T61" i="11"/>
  <c r="T35" i="11"/>
  <c r="T19" i="11"/>
  <c r="T30" i="11"/>
  <c r="T11" i="11"/>
  <c r="T15" i="11"/>
  <c r="T10" i="11"/>
  <c r="T16" i="11"/>
  <c r="T14" i="11"/>
  <c r="T12" i="11"/>
  <c r="T9" i="11"/>
  <c r="V5" i="11"/>
  <c r="U7" i="11"/>
  <c r="U87" i="11" l="1"/>
  <c r="U83" i="11"/>
  <c r="U79" i="11"/>
  <c r="U75" i="11"/>
  <c r="U86" i="11"/>
  <c r="U88" i="11"/>
  <c r="U84" i="11"/>
  <c r="U80" i="11"/>
  <c r="U81" i="11"/>
  <c r="U76" i="11"/>
  <c r="U74" i="11"/>
  <c r="U70" i="11"/>
  <c r="U66" i="11"/>
  <c r="U77" i="11"/>
  <c r="U72" i="11"/>
  <c r="U68" i="11"/>
  <c r="U85" i="11"/>
  <c r="U69" i="11"/>
  <c r="U63" i="11"/>
  <c r="U71" i="11"/>
  <c r="U65" i="11"/>
  <c r="U78" i="11"/>
  <c r="U58" i="11"/>
  <c r="U82" i="11"/>
  <c r="U61" i="11"/>
  <c r="U62" i="11"/>
  <c r="U67" i="11"/>
  <c r="U60" i="11"/>
  <c r="U53" i="11"/>
  <c r="U49" i="11"/>
  <c r="U45" i="11"/>
  <c r="U41" i="11"/>
  <c r="U37" i="11"/>
  <c r="U33" i="11"/>
  <c r="U73" i="11"/>
  <c r="U64" i="11"/>
  <c r="U55" i="11"/>
  <c r="U51" i="11"/>
  <c r="U47" i="11"/>
  <c r="U43" i="11"/>
  <c r="U39" i="11"/>
  <c r="U35" i="11"/>
  <c r="U36" i="11"/>
  <c r="U48" i="11"/>
  <c r="U40" i="11"/>
  <c r="U29" i="11"/>
  <c r="U25" i="11"/>
  <c r="U59" i="11"/>
  <c r="U56" i="11"/>
  <c r="U32" i="11"/>
  <c r="U57" i="11"/>
  <c r="U54" i="11"/>
  <c r="U46" i="11"/>
  <c r="U38" i="11"/>
  <c r="U28" i="11"/>
  <c r="U24" i="11"/>
  <c r="U21" i="11"/>
  <c r="U17" i="11"/>
  <c r="U13" i="11"/>
  <c r="U52" i="11"/>
  <c r="U23" i="11"/>
  <c r="U22" i="11"/>
  <c r="U44" i="11"/>
  <c r="U20" i="11"/>
  <c r="U16" i="11"/>
  <c r="U12" i="11"/>
  <c r="U50" i="11"/>
  <c r="U31" i="11"/>
  <c r="U30" i="11"/>
  <c r="U42" i="11"/>
  <c r="U34" i="11"/>
  <c r="U27" i="11"/>
  <c r="U26" i="11"/>
  <c r="U18" i="11"/>
  <c r="U14" i="11"/>
  <c r="U10" i="11"/>
  <c r="U19" i="11"/>
  <c r="U15" i="11"/>
  <c r="U11" i="11"/>
  <c r="U9" i="11"/>
  <c r="V7" i="11"/>
  <c r="W5" i="11"/>
  <c r="X5" i="11" l="1"/>
  <c r="W7" i="11"/>
  <c r="V87" i="11"/>
  <c r="V86" i="11"/>
  <c r="V82" i="11"/>
  <c r="V78" i="11"/>
  <c r="V85" i="11"/>
  <c r="V81" i="11"/>
  <c r="V77" i="11"/>
  <c r="V76" i="11"/>
  <c r="V75" i="11"/>
  <c r="V74" i="11"/>
  <c r="V70" i="11"/>
  <c r="V69" i="11"/>
  <c r="V63" i="11"/>
  <c r="V79" i="11"/>
  <c r="V88" i="11"/>
  <c r="V83" i="11"/>
  <c r="V80" i="11"/>
  <c r="V67" i="11"/>
  <c r="V65" i="11"/>
  <c r="V64" i="11"/>
  <c r="V61" i="11"/>
  <c r="V71" i="11"/>
  <c r="V62" i="11"/>
  <c r="V57" i="11"/>
  <c r="V68" i="11"/>
  <c r="V73" i="11"/>
  <c r="V72" i="11"/>
  <c r="V66" i="11"/>
  <c r="V59" i="11"/>
  <c r="V55" i="11"/>
  <c r="V84" i="11"/>
  <c r="V60" i="11"/>
  <c r="V53" i="11"/>
  <c r="V49" i="11"/>
  <c r="V45" i="11"/>
  <c r="V41" i="11"/>
  <c r="V37" i="11"/>
  <c r="V56" i="11"/>
  <c r="V48" i="11"/>
  <c r="V40" i="11"/>
  <c r="V32" i="11"/>
  <c r="V58" i="11"/>
  <c r="V54" i="11"/>
  <c r="V47" i="11"/>
  <c r="V46" i="11"/>
  <c r="V39" i="11"/>
  <c r="V38" i="11"/>
  <c r="V33" i="11"/>
  <c r="V52" i="11"/>
  <c r="V44" i="11"/>
  <c r="V51" i="11"/>
  <c r="V50" i="11"/>
  <c r="V43" i="11"/>
  <c r="V42" i="11"/>
  <c r="V35" i="11"/>
  <c r="V30" i="11"/>
  <c r="V26" i="11"/>
  <c r="V22" i="11"/>
  <c r="V21" i="11"/>
  <c r="V24" i="11"/>
  <c r="V23" i="11"/>
  <c r="V20" i="11"/>
  <c r="V16" i="11"/>
  <c r="V31" i="11"/>
  <c r="V29" i="11"/>
  <c r="V19" i="11"/>
  <c r="V25" i="11"/>
  <c r="V13" i="11"/>
  <c r="V36" i="11"/>
  <c r="V15" i="11"/>
  <c r="V9" i="11"/>
  <c r="V27" i="11"/>
  <c r="V17" i="11"/>
  <c r="V10" i="11"/>
  <c r="V34" i="11"/>
  <c r="V14" i="11"/>
  <c r="V12" i="11"/>
  <c r="V18" i="11"/>
  <c r="V11" i="11"/>
  <c r="V28" i="11"/>
  <c r="W86" i="11" l="1"/>
  <c r="W82" i="11"/>
  <c r="W78" i="11"/>
  <c r="W85" i="11"/>
  <c r="W88" i="11"/>
  <c r="W87" i="11"/>
  <c r="W83" i="11"/>
  <c r="W79" i="11"/>
  <c r="W84" i="11"/>
  <c r="W73" i="11"/>
  <c r="W69" i="11"/>
  <c r="W71" i="11"/>
  <c r="W67" i="11"/>
  <c r="W75" i="11"/>
  <c r="W74" i="11"/>
  <c r="W62" i="11"/>
  <c r="W77" i="11"/>
  <c r="W76" i="11"/>
  <c r="W70" i="11"/>
  <c r="W64" i="11"/>
  <c r="W57" i="11"/>
  <c r="W68" i="11"/>
  <c r="W72" i="11"/>
  <c r="W80" i="11"/>
  <c r="W81" i="11"/>
  <c r="W65" i="11"/>
  <c r="W60" i="11"/>
  <c r="W59" i="11"/>
  <c r="W58" i="11"/>
  <c r="W52" i="11"/>
  <c r="W48" i="11"/>
  <c r="W44" i="11"/>
  <c r="W40" i="11"/>
  <c r="W36" i="11"/>
  <c r="W32" i="11"/>
  <c r="W61" i="11"/>
  <c r="W54" i="11"/>
  <c r="W50" i="11"/>
  <c r="W46" i="11"/>
  <c r="W42" i="11"/>
  <c r="W38" i="11"/>
  <c r="W34" i="11"/>
  <c r="W55" i="11"/>
  <c r="W56" i="11"/>
  <c r="W47" i="11"/>
  <c r="W39" i="11"/>
  <c r="W28" i="11"/>
  <c r="W24" i="11"/>
  <c r="W33" i="11"/>
  <c r="W53" i="11"/>
  <c r="W45" i="11"/>
  <c r="W37" i="11"/>
  <c r="W31" i="11"/>
  <c r="W27" i="11"/>
  <c r="W23" i="11"/>
  <c r="W63" i="11"/>
  <c r="W22" i="11"/>
  <c r="W20" i="11"/>
  <c r="W16" i="11"/>
  <c r="W30" i="11"/>
  <c r="W29" i="11"/>
  <c r="W19" i="11"/>
  <c r="W15" i="11"/>
  <c r="W11" i="11"/>
  <c r="W49" i="11"/>
  <c r="W43" i="11"/>
  <c r="W21" i="11"/>
  <c r="W17" i="11"/>
  <c r="W13" i="11"/>
  <c r="W35" i="11"/>
  <c r="W10" i="11"/>
  <c r="W41" i="11"/>
  <c r="W18" i="11"/>
  <c r="W66" i="11"/>
  <c r="W26" i="11"/>
  <c r="W14" i="11"/>
  <c r="W51" i="11"/>
  <c r="W12" i="11"/>
  <c r="W9" i="11"/>
  <c r="W25" i="11"/>
  <c r="X7" i="11"/>
  <c r="Y5" i="11"/>
  <c r="Y7" i="11" l="1"/>
  <c r="Z5" i="11"/>
  <c r="X86" i="11"/>
  <c r="X85" i="11"/>
  <c r="X81" i="11"/>
  <c r="X77" i="11"/>
  <c r="X88" i="11"/>
  <c r="X84" i="11"/>
  <c r="X80" i="11"/>
  <c r="X76" i="11"/>
  <c r="X73" i="11"/>
  <c r="X87" i="11"/>
  <c r="X83" i="11"/>
  <c r="X82" i="11"/>
  <c r="X79" i="11"/>
  <c r="X75" i="11"/>
  <c r="X74" i="11"/>
  <c r="X62" i="11"/>
  <c r="X68" i="11"/>
  <c r="X70" i="11"/>
  <c r="X69" i="11"/>
  <c r="X63" i="11"/>
  <c r="X71" i="11"/>
  <c r="X72" i="11"/>
  <c r="X60" i="11"/>
  <c r="X56" i="11"/>
  <c r="X78" i="11"/>
  <c r="X64" i="11"/>
  <c r="X58" i="11"/>
  <c r="X67" i="11"/>
  <c r="X59" i="11"/>
  <c r="X52" i="11"/>
  <c r="X48" i="11"/>
  <c r="X44" i="11"/>
  <c r="X40" i="11"/>
  <c r="X61" i="11"/>
  <c r="X66" i="11"/>
  <c r="X57" i="11"/>
  <c r="X55" i="11"/>
  <c r="X47" i="11"/>
  <c r="X39" i="11"/>
  <c r="X54" i="11"/>
  <c r="X46" i="11"/>
  <c r="X38" i="11"/>
  <c r="X33" i="11"/>
  <c r="X53" i="11"/>
  <c r="X45" i="11"/>
  <c r="X37" i="11"/>
  <c r="X34" i="11"/>
  <c r="X51" i="11"/>
  <c r="X43" i="11"/>
  <c r="X49" i="11"/>
  <c r="X41" i="11"/>
  <c r="X36" i="11"/>
  <c r="X29" i="11"/>
  <c r="X25" i="11"/>
  <c r="X24" i="11"/>
  <c r="X23" i="11"/>
  <c r="X22" i="11"/>
  <c r="X20" i="11"/>
  <c r="X31" i="11"/>
  <c r="X30" i="11"/>
  <c r="X19" i="11"/>
  <c r="X15" i="11"/>
  <c r="X50" i="11"/>
  <c r="X35" i="11"/>
  <c r="X32" i="11"/>
  <c r="X10" i="11"/>
  <c r="X27" i="11"/>
  <c r="X18" i="11"/>
  <c r="X17" i="11"/>
  <c r="X11" i="11"/>
  <c r="X9" i="11"/>
  <c r="X16" i="11"/>
  <c r="X65" i="11"/>
  <c r="X42" i="11"/>
  <c r="X26" i="11"/>
  <c r="X14" i="11"/>
  <c r="X12" i="11"/>
  <c r="X28" i="11"/>
  <c r="X21" i="11"/>
  <c r="X13" i="11"/>
  <c r="Z7" i="11" l="1"/>
  <c r="AA5" i="11"/>
  <c r="Y85" i="11"/>
  <c r="Y81" i="11"/>
  <c r="Y77" i="11"/>
  <c r="Y88" i="11"/>
  <c r="Y84" i="11"/>
  <c r="Y87" i="11"/>
  <c r="Y86" i="11"/>
  <c r="Y82" i="11"/>
  <c r="Y78" i="11"/>
  <c r="Y83" i="11"/>
  <c r="Y80" i="11"/>
  <c r="Y72" i="11"/>
  <c r="Y68" i="11"/>
  <c r="Y79" i="11"/>
  <c r="Y75" i="11"/>
  <c r="Y74" i="11"/>
  <c r="Y70" i="11"/>
  <c r="Y66" i="11"/>
  <c r="Y73" i="11"/>
  <c r="Y65" i="11"/>
  <c r="Y61" i="11"/>
  <c r="Y63" i="11"/>
  <c r="Y71" i="11"/>
  <c r="Y62" i="11"/>
  <c r="Y60" i="11"/>
  <c r="Y56" i="11"/>
  <c r="Y67" i="11"/>
  <c r="Y76" i="11"/>
  <c r="Y69" i="11"/>
  <c r="Y59" i="11"/>
  <c r="Y58" i="11"/>
  <c r="Y51" i="11"/>
  <c r="Y47" i="11"/>
  <c r="Y43" i="11"/>
  <c r="Y39" i="11"/>
  <c r="Y35" i="11"/>
  <c r="Y53" i="11"/>
  <c r="Y49" i="11"/>
  <c r="Y45" i="11"/>
  <c r="Y41" i="11"/>
  <c r="Y37" i="11"/>
  <c r="Y33" i="11"/>
  <c r="Y54" i="11"/>
  <c r="Y46" i="11"/>
  <c r="Y38" i="11"/>
  <c r="Y31" i="11"/>
  <c r="Y27" i="11"/>
  <c r="Y23" i="11"/>
  <c r="Y57" i="11"/>
  <c r="Y34" i="11"/>
  <c r="Y52" i="11"/>
  <c r="Y44" i="11"/>
  <c r="Y30" i="11"/>
  <c r="Y26" i="11"/>
  <c r="Y22" i="11"/>
  <c r="Y50" i="11"/>
  <c r="Y19" i="11"/>
  <c r="Y15" i="11"/>
  <c r="Y29" i="11"/>
  <c r="Y48" i="11"/>
  <c r="Y18" i="11"/>
  <c r="Y14" i="11"/>
  <c r="Y10" i="11"/>
  <c r="Y64" i="11"/>
  <c r="Y40" i="11"/>
  <c r="Y36" i="11"/>
  <c r="Y28" i="11"/>
  <c r="Y24" i="11"/>
  <c r="Y20" i="11"/>
  <c r="Y16" i="11"/>
  <c r="Y12" i="11"/>
  <c r="Y25" i="11"/>
  <c r="Y55" i="11"/>
  <c r="Y17" i="11"/>
  <c r="Y11" i="11"/>
  <c r="Y42" i="11"/>
  <c r="Y9" i="11"/>
  <c r="Y32" i="11"/>
  <c r="Y21" i="11"/>
  <c r="Y13" i="11"/>
  <c r="AB5" i="11" l="1"/>
  <c r="AA7" i="11"/>
  <c r="Z85" i="11"/>
  <c r="Z88" i="11"/>
  <c r="Z84" i="11"/>
  <c r="Z80" i="11"/>
  <c r="Z87" i="11"/>
  <c r="Z83" i="11"/>
  <c r="Z79" i="11"/>
  <c r="Z75" i="11"/>
  <c r="Z72" i="11"/>
  <c r="Z78" i="11"/>
  <c r="Z76" i="11"/>
  <c r="Z73" i="11"/>
  <c r="Z65" i="11"/>
  <c r="Z61" i="11"/>
  <c r="Z82" i="11"/>
  <c r="Z71" i="11"/>
  <c r="Z66" i="11"/>
  <c r="Z69" i="11"/>
  <c r="Z68" i="11"/>
  <c r="Z67" i="11"/>
  <c r="Z59" i="11"/>
  <c r="Z55" i="11"/>
  <c r="Z86" i="11"/>
  <c r="Z77" i="11"/>
  <c r="Z74" i="11"/>
  <c r="Z70" i="11"/>
  <c r="Z63" i="11"/>
  <c r="Z57" i="11"/>
  <c r="Z60" i="11"/>
  <c r="Z58" i="11"/>
  <c r="Z51" i="11"/>
  <c r="Z47" i="11"/>
  <c r="Z43" i="11"/>
  <c r="Z39" i="11"/>
  <c r="Z56" i="11"/>
  <c r="Z62" i="11"/>
  <c r="Z81" i="11"/>
  <c r="Z64" i="11"/>
  <c r="Z53" i="11"/>
  <c r="Z45" i="11"/>
  <c r="Z37" i="11"/>
  <c r="Z34" i="11"/>
  <c r="Z52" i="11"/>
  <c r="Z44" i="11"/>
  <c r="Z50" i="11"/>
  <c r="Z42" i="11"/>
  <c r="Z35" i="11"/>
  <c r="Z48" i="11"/>
  <c r="Z40" i="11"/>
  <c r="Z32" i="11"/>
  <c r="Z28" i="11"/>
  <c r="Z24" i="11"/>
  <c r="Z54" i="11"/>
  <c r="Z33" i="11"/>
  <c r="Z19" i="11"/>
  <c r="Z46" i="11"/>
  <c r="Z31" i="11"/>
  <c r="Z30" i="11"/>
  <c r="Z29" i="11"/>
  <c r="Z38" i="11"/>
  <c r="Z18" i="11"/>
  <c r="Z14" i="11"/>
  <c r="Z36" i="11"/>
  <c r="Z41" i="11"/>
  <c r="Z27" i="11"/>
  <c r="Z26" i="11"/>
  <c r="Z25" i="11"/>
  <c r="Z21" i="11"/>
  <c r="Z23" i="11"/>
  <c r="Z22" i="11"/>
  <c r="Z10" i="11"/>
  <c r="Z15" i="11"/>
  <c r="Z11" i="11"/>
  <c r="Z9" i="11"/>
  <c r="Z49" i="11"/>
  <c r="Z13" i="11"/>
  <c r="Z12" i="11"/>
  <c r="Z16" i="11"/>
  <c r="Z20" i="11"/>
  <c r="Z17" i="11"/>
  <c r="AC5" i="11" l="1"/>
  <c r="AB7" i="11"/>
  <c r="AA88" i="11"/>
  <c r="AA84" i="11"/>
  <c r="AA80" i="11"/>
  <c r="AA76" i="11"/>
  <c r="AA87" i="11"/>
  <c r="AA86" i="11"/>
  <c r="AA85" i="11"/>
  <c r="AA81" i="11"/>
  <c r="AA77" i="11"/>
  <c r="AA78" i="11"/>
  <c r="AA71" i="11"/>
  <c r="AA67" i="11"/>
  <c r="AA73" i="11"/>
  <c r="AA69" i="11"/>
  <c r="AA82" i="11"/>
  <c r="AA66" i="11"/>
  <c r="AA72" i="11"/>
  <c r="AA64" i="11"/>
  <c r="AA75" i="11"/>
  <c r="AA62" i="11"/>
  <c r="AA59" i="11"/>
  <c r="AA55" i="11"/>
  <c r="AA83" i="11"/>
  <c r="AA79" i="11"/>
  <c r="AA74" i="11"/>
  <c r="AA61" i="11"/>
  <c r="AA70" i="11"/>
  <c r="AA56" i="11"/>
  <c r="AA57" i="11"/>
  <c r="AA54" i="11"/>
  <c r="AA50" i="11"/>
  <c r="AA46" i="11"/>
  <c r="AA42" i="11"/>
  <c r="AA38" i="11"/>
  <c r="AA34" i="11"/>
  <c r="AA68" i="11"/>
  <c r="AA65" i="11"/>
  <c r="AA63" i="11"/>
  <c r="AA60" i="11"/>
  <c r="AA52" i="11"/>
  <c r="AA48" i="11"/>
  <c r="AA44" i="11"/>
  <c r="AA40" i="11"/>
  <c r="AA36" i="11"/>
  <c r="AA32" i="11"/>
  <c r="AA53" i="11"/>
  <c r="AA45" i="11"/>
  <c r="AA37" i="11"/>
  <c r="AA58" i="11"/>
  <c r="AA30" i="11"/>
  <c r="AA26" i="11"/>
  <c r="AA22" i="11"/>
  <c r="AA35" i="11"/>
  <c r="AA51" i="11"/>
  <c r="AA43" i="11"/>
  <c r="AA29" i="11"/>
  <c r="AA25" i="11"/>
  <c r="AA49" i="11"/>
  <c r="AA31" i="11"/>
  <c r="AA18" i="11"/>
  <c r="AA14" i="11"/>
  <c r="AA39" i="11"/>
  <c r="AA41" i="11"/>
  <c r="AA28" i="11"/>
  <c r="AA27" i="11"/>
  <c r="AA21" i="11"/>
  <c r="AA17" i="11"/>
  <c r="AA13" i="11"/>
  <c r="AA33" i="11"/>
  <c r="AA19" i="11"/>
  <c r="AA15" i="11"/>
  <c r="AA11" i="11"/>
  <c r="AA9" i="11"/>
  <c r="AA12" i="11"/>
  <c r="AA23" i="11"/>
  <c r="AA24" i="11"/>
  <c r="AA16" i="11"/>
  <c r="AA47" i="11"/>
  <c r="AA20" i="11"/>
  <c r="AA10" i="11"/>
  <c r="AC7" i="11" l="1"/>
  <c r="AD5" i="11"/>
  <c r="AB88" i="11"/>
  <c r="AB84" i="11"/>
  <c r="AB87" i="11"/>
  <c r="AB83" i="11"/>
  <c r="AB79" i="11"/>
  <c r="AB86" i="11"/>
  <c r="AB82" i="11"/>
  <c r="AB78" i="11"/>
  <c r="AB80" i="11"/>
  <c r="AB71" i="11"/>
  <c r="AB81" i="11"/>
  <c r="AB85" i="11"/>
  <c r="AB72" i="11"/>
  <c r="AB64" i="11"/>
  <c r="AB70" i="11"/>
  <c r="AB67" i="11"/>
  <c r="AB74" i="11"/>
  <c r="AB68" i="11"/>
  <c r="AB58" i="11"/>
  <c r="AB54" i="11"/>
  <c r="AB77" i="11"/>
  <c r="AB76" i="11"/>
  <c r="AB73" i="11"/>
  <c r="AB66" i="11"/>
  <c r="AB65" i="11"/>
  <c r="AB75" i="11"/>
  <c r="AB62" i="11"/>
  <c r="AB60" i="11"/>
  <c r="AB56" i="11"/>
  <c r="AB69" i="11"/>
  <c r="AB57" i="11"/>
  <c r="AB50" i="11"/>
  <c r="AB46" i="11"/>
  <c r="AB42" i="11"/>
  <c r="AB38" i="11"/>
  <c r="AB61" i="11"/>
  <c r="AB55" i="11"/>
  <c r="AB63" i="11"/>
  <c r="AB34" i="11"/>
  <c r="AB59" i="11"/>
  <c r="AB52" i="11"/>
  <c r="AB44" i="11"/>
  <c r="AB35" i="11"/>
  <c r="AB51" i="11"/>
  <c r="AB43" i="11"/>
  <c r="AB49" i="11"/>
  <c r="AB41" i="11"/>
  <c r="AB36" i="11"/>
  <c r="AB47" i="11"/>
  <c r="AB39" i="11"/>
  <c r="AB33" i="11"/>
  <c r="AB31" i="11"/>
  <c r="AB27" i="11"/>
  <c r="AB23" i="11"/>
  <c r="AB30" i="11"/>
  <c r="AB29" i="11"/>
  <c r="AB18" i="11"/>
  <c r="AB48" i="11"/>
  <c r="AB37" i="11"/>
  <c r="AB28" i="11"/>
  <c r="AB21" i="11"/>
  <c r="AB17" i="11"/>
  <c r="AB13" i="11"/>
  <c r="AB40" i="11"/>
  <c r="AB26" i="11"/>
  <c r="AB25" i="11"/>
  <c r="AB53" i="11"/>
  <c r="AB20" i="11"/>
  <c r="AB22" i="11"/>
  <c r="AB19" i="11"/>
  <c r="AB12" i="11"/>
  <c r="AB24" i="11"/>
  <c r="AB32" i="11"/>
  <c r="AB16" i="11"/>
  <c r="AB14" i="11"/>
  <c r="AB45" i="11"/>
  <c r="AB15" i="11"/>
  <c r="AB11" i="11"/>
  <c r="AB9" i="11"/>
  <c r="AB10" i="11"/>
  <c r="AC87" i="11" l="1"/>
  <c r="AC83" i="11"/>
  <c r="AC79" i="11"/>
  <c r="AC75" i="11"/>
  <c r="AC86" i="11"/>
  <c r="AC88" i="11"/>
  <c r="AC84" i="11"/>
  <c r="AC80" i="11"/>
  <c r="AC85" i="11"/>
  <c r="AC77" i="11"/>
  <c r="AC74" i="11"/>
  <c r="AC70" i="11"/>
  <c r="AC66" i="11"/>
  <c r="AC72" i="11"/>
  <c r="AC68" i="11"/>
  <c r="AC71" i="11"/>
  <c r="AC67" i="11"/>
  <c r="AC81" i="11"/>
  <c r="AC78" i="11"/>
  <c r="AC63" i="11"/>
  <c r="AC65" i="11"/>
  <c r="AC82" i="11"/>
  <c r="AC58" i="11"/>
  <c r="AC76" i="11"/>
  <c r="AC73" i="11"/>
  <c r="AC64" i="11"/>
  <c r="AC69" i="11"/>
  <c r="AC57" i="11"/>
  <c r="AC56" i="11"/>
  <c r="AC61" i="11"/>
  <c r="AC55" i="11"/>
  <c r="AC54" i="11"/>
  <c r="AC62" i="11"/>
  <c r="AC53" i="11"/>
  <c r="AC49" i="11"/>
  <c r="AC45" i="11"/>
  <c r="AC41" i="11"/>
  <c r="AC37" i="11"/>
  <c r="AC33" i="11"/>
  <c r="AC59" i="11"/>
  <c r="AC51" i="11"/>
  <c r="AC47" i="11"/>
  <c r="AC43" i="11"/>
  <c r="AC39" i="11"/>
  <c r="AC35" i="11"/>
  <c r="AC52" i="11"/>
  <c r="AC44" i="11"/>
  <c r="AC29" i="11"/>
  <c r="AC25" i="11"/>
  <c r="AC50" i="11"/>
  <c r="AC42" i="11"/>
  <c r="AC36" i="11"/>
  <c r="AC28" i="11"/>
  <c r="AC24" i="11"/>
  <c r="AC48" i="11"/>
  <c r="AC46" i="11"/>
  <c r="AC38" i="11"/>
  <c r="AC21" i="11"/>
  <c r="AC17" i="11"/>
  <c r="AC13" i="11"/>
  <c r="AC40" i="11"/>
  <c r="AC27" i="11"/>
  <c r="AC26" i="11"/>
  <c r="AC20" i="11"/>
  <c r="AC16" i="11"/>
  <c r="AC12" i="11"/>
  <c r="AC60" i="11"/>
  <c r="AC32" i="11"/>
  <c r="AC31" i="11"/>
  <c r="AC30" i="11"/>
  <c r="AC18" i="11"/>
  <c r="AC14" i="11"/>
  <c r="AC10" i="11"/>
  <c r="AC34" i="11"/>
  <c r="AC23" i="11"/>
  <c r="AC15" i="11"/>
  <c r="AC11" i="11"/>
  <c r="AC9" i="11"/>
  <c r="AC22" i="11"/>
  <c r="AC19" i="11"/>
  <c r="AD7" i="11"/>
  <c r="AE5" i="11"/>
  <c r="AD87" i="11" l="1"/>
  <c r="AD86" i="11"/>
  <c r="AD82" i="11"/>
  <c r="AD78" i="11"/>
  <c r="AD85" i="11"/>
  <c r="AD81" i="11"/>
  <c r="AD77" i="11"/>
  <c r="AD84" i="11"/>
  <c r="AD74" i="11"/>
  <c r="AD70" i="11"/>
  <c r="AD88" i="11"/>
  <c r="AD63" i="11"/>
  <c r="AD76" i="11"/>
  <c r="AD68" i="11"/>
  <c r="AD75" i="11"/>
  <c r="AD73" i="11"/>
  <c r="AD71" i="11"/>
  <c r="AD83" i="11"/>
  <c r="AD79" i="11"/>
  <c r="AD72" i="11"/>
  <c r="AD67" i="11"/>
  <c r="AD66" i="11"/>
  <c r="AD65" i="11"/>
  <c r="AD64" i="11"/>
  <c r="AD57" i="11"/>
  <c r="AD80" i="11"/>
  <c r="AD69" i="11"/>
  <c r="AD59" i="11"/>
  <c r="AD55" i="11"/>
  <c r="AD61" i="11"/>
  <c r="AD62" i="11"/>
  <c r="AD53" i="11"/>
  <c r="AD49" i="11"/>
  <c r="AD45" i="11"/>
  <c r="AD41" i="11"/>
  <c r="AD37" i="11"/>
  <c r="AD60" i="11"/>
  <c r="AD58" i="11"/>
  <c r="AD56" i="11"/>
  <c r="AD35" i="11"/>
  <c r="AD51" i="11"/>
  <c r="AD50" i="11"/>
  <c r="AD43" i="11"/>
  <c r="AD42" i="11"/>
  <c r="AD36" i="11"/>
  <c r="AD48" i="11"/>
  <c r="AD40" i="11"/>
  <c r="AD32" i="11"/>
  <c r="AD54" i="11"/>
  <c r="AD34" i="11"/>
  <c r="AD30" i="11"/>
  <c r="AD26" i="11"/>
  <c r="AD22" i="11"/>
  <c r="AD46" i="11"/>
  <c r="AD21" i="11"/>
  <c r="AD52" i="11"/>
  <c r="AD39" i="11"/>
  <c r="AD38" i="11"/>
  <c r="AD28" i="11"/>
  <c r="AD27" i="11"/>
  <c r="AD44" i="11"/>
  <c r="AD25" i="11"/>
  <c r="AD20" i="11"/>
  <c r="AD16" i="11"/>
  <c r="AD47" i="11"/>
  <c r="AD24" i="11"/>
  <c r="AD23" i="11"/>
  <c r="AD19" i="11"/>
  <c r="AD29" i="11"/>
  <c r="AD11" i="11"/>
  <c r="AD18" i="11"/>
  <c r="AD14" i="11"/>
  <c r="AD15" i="11"/>
  <c r="AD33" i="11"/>
  <c r="AD13" i="11"/>
  <c r="AD10" i="11"/>
  <c r="AD9" i="11"/>
  <c r="AD31" i="11"/>
  <c r="AD17" i="11"/>
  <c r="AD12" i="11"/>
  <c r="AF5" i="11"/>
  <c r="AE7" i="11"/>
  <c r="AF7" i="11" l="1"/>
  <c r="AG5" i="11"/>
  <c r="AE86" i="11"/>
  <c r="AE82" i="11"/>
  <c r="AE78" i="11"/>
  <c r="AE85" i="11"/>
  <c r="AE88" i="11"/>
  <c r="AE87" i="11"/>
  <c r="AE83" i="11"/>
  <c r="AE79" i="11"/>
  <c r="AE77" i="11"/>
  <c r="AE76" i="11"/>
  <c r="AE75" i="11"/>
  <c r="AE73" i="11"/>
  <c r="AE69" i="11"/>
  <c r="AE71" i="11"/>
  <c r="AE67" i="11"/>
  <c r="AE81" i="11"/>
  <c r="AE70" i="11"/>
  <c r="AE68" i="11"/>
  <c r="AE62" i="11"/>
  <c r="AE66" i="11"/>
  <c r="AE64" i="11"/>
  <c r="AE72" i="11"/>
  <c r="AE65" i="11"/>
  <c r="AE57" i="11"/>
  <c r="AE80" i="11"/>
  <c r="AE74" i="11"/>
  <c r="AE61" i="11"/>
  <c r="AE63" i="11"/>
  <c r="AE84" i="11"/>
  <c r="AE55" i="11"/>
  <c r="AE52" i="11"/>
  <c r="AE48" i="11"/>
  <c r="AE44" i="11"/>
  <c r="AE40" i="11"/>
  <c r="AE36" i="11"/>
  <c r="AE32" i="11"/>
  <c r="AE60" i="11"/>
  <c r="AE56" i="11"/>
  <c r="AE50" i="11"/>
  <c r="AE46" i="11"/>
  <c r="AE42" i="11"/>
  <c r="AE38" i="11"/>
  <c r="AE34" i="11"/>
  <c r="AE59" i="11"/>
  <c r="AE58" i="11"/>
  <c r="AE51" i="11"/>
  <c r="AE43" i="11"/>
  <c r="AE28" i="11"/>
  <c r="AE24" i="11"/>
  <c r="AE49" i="11"/>
  <c r="AE41" i="11"/>
  <c r="AE31" i="11"/>
  <c r="AE27" i="11"/>
  <c r="AE23" i="11"/>
  <c r="AE47" i="11"/>
  <c r="AE53" i="11"/>
  <c r="AE45" i="11"/>
  <c r="AE37" i="11"/>
  <c r="AE39" i="11"/>
  <c r="AE26" i="11"/>
  <c r="AE25" i="11"/>
  <c r="AE20" i="11"/>
  <c r="AE16" i="11"/>
  <c r="AE35" i="11"/>
  <c r="AE19" i="11"/>
  <c r="AE15" i="11"/>
  <c r="AE11" i="11"/>
  <c r="AE22" i="11"/>
  <c r="AE54" i="11"/>
  <c r="AE21" i="11"/>
  <c r="AE17" i="11"/>
  <c r="AE13" i="11"/>
  <c r="AE18" i="11"/>
  <c r="AE29" i="11"/>
  <c r="AE14" i="11"/>
  <c r="AE9" i="11"/>
  <c r="AE33" i="11"/>
  <c r="AE30" i="11"/>
  <c r="AE10" i="11"/>
  <c r="AE12" i="11"/>
  <c r="AG7" i="11" l="1"/>
  <c r="AH5" i="11"/>
  <c r="AF86" i="11"/>
  <c r="AF85" i="11"/>
  <c r="AF81" i="11"/>
  <c r="AF77" i="11"/>
  <c r="AF88" i="11"/>
  <c r="AF84" i="11"/>
  <c r="AF80" i="11"/>
  <c r="AF76" i="11"/>
  <c r="AF87" i="11"/>
  <c r="AF75" i="11"/>
  <c r="AF73" i="11"/>
  <c r="AF82" i="11"/>
  <c r="AF83" i="11"/>
  <c r="AF78" i="11"/>
  <c r="AF62" i="11"/>
  <c r="AF69" i="11"/>
  <c r="AF79" i="11"/>
  <c r="AF72" i="11"/>
  <c r="AF74" i="11"/>
  <c r="AF66" i="11"/>
  <c r="AF64" i="11"/>
  <c r="AF61" i="11"/>
  <c r="AF63" i="11"/>
  <c r="AF60" i="11"/>
  <c r="AF56" i="11"/>
  <c r="AF70" i="11"/>
  <c r="AF71" i="11"/>
  <c r="AF68" i="11"/>
  <c r="AF58" i="11"/>
  <c r="AF52" i="11"/>
  <c r="AF48" i="11"/>
  <c r="AF44" i="11"/>
  <c r="AF40" i="11"/>
  <c r="AF65" i="11"/>
  <c r="AF59" i="11"/>
  <c r="AF67" i="11"/>
  <c r="AF54" i="11"/>
  <c r="AF50" i="11"/>
  <c r="AF42" i="11"/>
  <c r="AF36" i="11"/>
  <c r="AF57" i="11"/>
  <c r="AF49" i="11"/>
  <c r="AF41" i="11"/>
  <c r="AF32" i="11"/>
  <c r="AF47" i="11"/>
  <c r="AF39" i="11"/>
  <c r="AF33" i="11"/>
  <c r="AF46" i="11"/>
  <c r="AF55" i="11"/>
  <c r="AF35" i="11"/>
  <c r="AF29" i="11"/>
  <c r="AF25" i="11"/>
  <c r="AF38" i="11"/>
  <c r="AF28" i="11"/>
  <c r="AF27" i="11"/>
  <c r="AF26" i="11"/>
  <c r="AF20" i="11"/>
  <c r="AF37" i="11"/>
  <c r="AF19" i="11"/>
  <c r="AF15" i="11"/>
  <c r="AF53" i="11"/>
  <c r="AF24" i="11"/>
  <c r="AF23" i="11"/>
  <c r="AF22" i="11"/>
  <c r="AF45" i="11"/>
  <c r="AF34" i="11"/>
  <c r="AF21" i="11"/>
  <c r="AF16" i="11"/>
  <c r="AF12" i="11"/>
  <c r="AF30" i="11"/>
  <c r="AF10" i="11"/>
  <c r="AF31" i="11"/>
  <c r="AF17" i="11"/>
  <c r="AF51" i="11"/>
  <c r="AF43" i="11"/>
  <c r="AF13" i="11"/>
  <c r="AF9" i="11"/>
  <c r="AF11" i="11"/>
  <c r="AF18" i="11"/>
  <c r="AF14" i="11"/>
  <c r="AG85" i="11" l="1"/>
  <c r="AG81" i="11"/>
  <c r="AG77" i="11"/>
  <c r="AG88" i="11"/>
  <c r="AG84" i="11"/>
  <c r="AG87" i="11"/>
  <c r="AG86" i="11"/>
  <c r="AG82" i="11"/>
  <c r="AG78" i="11"/>
  <c r="AG76" i="11"/>
  <c r="AG79" i="11"/>
  <c r="AG72" i="11"/>
  <c r="AG68" i="11"/>
  <c r="AG80" i="11"/>
  <c r="AG74" i="11"/>
  <c r="AG70" i="11"/>
  <c r="AG66" i="11"/>
  <c r="AG69" i="11"/>
  <c r="AG65" i="11"/>
  <c r="AG61" i="11"/>
  <c r="AG71" i="11"/>
  <c r="AG67" i="11"/>
  <c r="AG63" i="11"/>
  <c r="AG83" i="11"/>
  <c r="AG73" i="11"/>
  <c r="AG60" i="11"/>
  <c r="AG56" i="11"/>
  <c r="AG62" i="11"/>
  <c r="AG51" i="11"/>
  <c r="AG47" i="11"/>
  <c r="AG43" i="11"/>
  <c r="AG39" i="11"/>
  <c r="AG35" i="11"/>
  <c r="AG31" i="11"/>
  <c r="AG64" i="11"/>
  <c r="AG58" i="11"/>
  <c r="AG57" i="11"/>
  <c r="AG55" i="11"/>
  <c r="AG53" i="11"/>
  <c r="AG49" i="11"/>
  <c r="AG45" i="11"/>
  <c r="AG41" i="11"/>
  <c r="AG37" i="11"/>
  <c r="AG33" i="11"/>
  <c r="AG32" i="11"/>
  <c r="AG27" i="11"/>
  <c r="AG23" i="11"/>
  <c r="AG48" i="11"/>
  <c r="AG40" i="11"/>
  <c r="AG46" i="11"/>
  <c r="AG38" i="11"/>
  <c r="AG30" i="11"/>
  <c r="AG26" i="11"/>
  <c r="AG22" i="11"/>
  <c r="AG54" i="11"/>
  <c r="AG52" i="11"/>
  <c r="AG44" i="11"/>
  <c r="AG25" i="11"/>
  <c r="AG19" i="11"/>
  <c r="AG15" i="11"/>
  <c r="AG50" i="11"/>
  <c r="AG36" i="11"/>
  <c r="AG24" i="11"/>
  <c r="AG59" i="11"/>
  <c r="AG34" i="11"/>
  <c r="AG18" i="11"/>
  <c r="AG14" i="11"/>
  <c r="AG10" i="11"/>
  <c r="AG42" i="11"/>
  <c r="AG75" i="11"/>
  <c r="AG28" i="11"/>
  <c r="AG20" i="11"/>
  <c r="AG16" i="11"/>
  <c r="AG12" i="11"/>
  <c r="AG13" i="11"/>
  <c r="AG9" i="11"/>
  <c r="AG21" i="11"/>
  <c r="AG11" i="11"/>
  <c r="AG17" i="11"/>
  <c r="AG29" i="11"/>
  <c r="AI5" i="11"/>
  <c r="AH7" i="11"/>
  <c r="AH85" i="11" l="1"/>
  <c r="AH88" i="11"/>
  <c r="AH84" i="11"/>
  <c r="AH80" i="11"/>
  <c r="AH87" i="11"/>
  <c r="AH83" i="11"/>
  <c r="AH79" i="11"/>
  <c r="AH75" i="11"/>
  <c r="AH82" i="11"/>
  <c r="AH72" i="11"/>
  <c r="AH78" i="11"/>
  <c r="AH76" i="11"/>
  <c r="AH65" i="11"/>
  <c r="AH61" i="11"/>
  <c r="AH86" i="11"/>
  <c r="AH67" i="11"/>
  <c r="AH64" i="11"/>
  <c r="AH74" i="11"/>
  <c r="AH73" i="11"/>
  <c r="AH63" i="11"/>
  <c r="AH77" i="11"/>
  <c r="AH69" i="11"/>
  <c r="AH62" i="11"/>
  <c r="AH59" i="11"/>
  <c r="AH55" i="11"/>
  <c r="AH70" i="11"/>
  <c r="AH81" i="11"/>
  <c r="AH57" i="11"/>
  <c r="AH51" i="11"/>
  <c r="AH47" i="11"/>
  <c r="AH43" i="11"/>
  <c r="AH39" i="11"/>
  <c r="AH68" i="11"/>
  <c r="AH60" i="11"/>
  <c r="AH71" i="11"/>
  <c r="AH66" i="11"/>
  <c r="AH49" i="11"/>
  <c r="AH41" i="11"/>
  <c r="AH48" i="11"/>
  <c r="AH40" i="11"/>
  <c r="AH31" i="11"/>
  <c r="AH46" i="11"/>
  <c r="AH38" i="11"/>
  <c r="AH33" i="11"/>
  <c r="AH54" i="11"/>
  <c r="AH34" i="11"/>
  <c r="AH53" i="11"/>
  <c r="AH45" i="11"/>
  <c r="AH50" i="11"/>
  <c r="AH42" i="11"/>
  <c r="AH36" i="11"/>
  <c r="AH28" i="11"/>
  <c r="AH24" i="11"/>
  <c r="AH56" i="11"/>
  <c r="AH52" i="11"/>
  <c r="AH37" i="11"/>
  <c r="AH19" i="11"/>
  <c r="AH44" i="11"/>
  <c r="AH58" i="11"/>
  <c r="AH35" i="11"/>
  <c r="AH23" i="11"/>
  <c r="AH22" i="11"/>
  <c r="AH18" i="11"/>
  <c r="AH14" i="11"/>
  <c r="AH32" i="11"/>
  <c r="AH30" i="11"/>
  <c r="AH29" i="11"/>
  <c r="AH21" i="11"/>
  <c r="AH27" i="11"/>
  <c r="AH26" i="11"/>
  <c r="AH25" i="11"/>
  <c r="AH16" i="11"/>
  <c r="AH13" i="11"/>
  <c r="AH10" i="11"/>
  <c r="AH9" i="11"/>
  <c r="AH11" i="11"/>
  <c r="AH12" i="11"/>
  <c r="AH17" i="11"/>
  <c r="AH15" i="11"/>
  <c r="AH20" i="11"/>
  <c r="AJ5" i="11"/>
  <c r="AI7" i="11"/>
  <c r="AI88" i="11" l="1"/>
  <c r="AI84" i="11"/>
  <c r="AI80" i="11"/>
  <c r="AI76" i="11"/>
  <c r="AI87" i="11"/>
  <c r="AI86" i="11"/>
  <c r="AI85" i="11"/>
  <c r="AI81" i="11"/>
  <c r="AI77" i="11"/>
  <c r="AI79" i="11"/>
  <c r="AI71" i="11"/>
  <c r="AI67" i="11"/>
  <c r="AI73" i="11"/>
  <c r="AI69" i="11"/>
  <c r="AI83" i="11"/>
  <c r="AI74" i="11"/>
  <c r="AI64" i="11"/>
  <c r="AI70" i="11"/>
  <c r="AI68" i="11"/>
  <c r="AI72" i="11"/>
  <c r="AI66" i="11"/>
  <c r="AI65" i="11"/>
  <c r="AI82" i="11"/>
  <c r="AI62" i="11"/>
  <c r="AI59" i="11"/>
  <c r="AI55" i="11"/>
  <c r="AI75" i="11"/>
  <c r="AI61" i="11"/>
  <c r="AI78" i="11"/>
  <c r="AI60" i="11"/>
  <c r="AI63" i="11"/>
  <c r="AI58" i="11"/>
  <c r="AI50" i="11"/>
  <c r="AI46" i="11"/>
  <c r="AI42" i="11"/>
  <c r="AI38" i="11"/>
  <c r="AI34" i="11"/>
  <c r="AI56" i="11"/>
  <c r="AI52" i="11"/>
  <c r="AI48" i="11"/>
  <c r="AI44" i="11"/>
  <c r="AI40" i="11"/>
  <c r="AI36" i="11"/>
  <c r="AI32" i="11"/>
  <c r="AI57" i="11"/>
  <c r="AI33" i="11"/>
  <c r="AI30" i="11"/>
  <c r="AI26" i="11"/>
  <c r="AI22" i="11"/>
  <c r="AI54" i="11"/>
  <c r="AI47" i="11"/>
  <c r="AI39" i="11"/>
  <c r="AI53" i="11"/>
  <c r="AI45" i="11"/>
  <c r="AI37" i="11"/>
  <c r="AI29" i="11"/>
  <c r="AI25" i="11"/>
  <c r="AI51" i="11"/>
  <c r="AI43" i="11"/>
  <c r="AI35" i="11"/>
  <c r="AI24" i="11"/>
  <c r="AI23" i="11"/>
  <c r="AI18" i="11"/>
  <c r="AI14" i="11"/>
  <c r="AI41" i="11"/>
  <c r="AI21" i="11"/>
  <c r="AI17" i="11"/>
  <c r="AI13" i="11"/>
  <c r="AI31" i="11"/>
  <c r="AI19" i="11"/>
  <c r="AI15" i="11"/>
  <c r="AI11" i="11"/>
  <c r="AI16" i="11"/>
  <c r="AI49" i="11"/>
  <c r="AI27" i="11"/>
  <c r="AI10" i="11"/>
  <c r="AI9" i="11"/>
  <c r="AI12" i="11"/>
  <c r="AI20" i="11"/>
  <c r="AI28" i="11"/>
  <c r="AK5" i="11"/>
  <c r="AJ7" i="11"/>
  <c r="AJ88" i="11" l="1"/>
  <c r="AJ84" i="11"/>
  <c r="AJ87" i="11"/>
  <c r="AJ83" i="11"/>
  <c r="AJ79" i="11"/>
  <c r="AJ86" i="11"/>
  <c r="AJ82" i="11"/>
  <c r="AJ78" i="11"/>
  <c r="AJ85" i="11"/>
  <c r="AJ71" i="11"/>
  <c r="AJ81" i="11"/>
  <c r="AJ75" i="11"/>
  <c r="AJ74" i="11"/>
  <c r="AJ64" i="11"/>
  <c r="AJ80" i="11"/>
  <c r="AJ77" i="11"/>
  <c r="AJ66" i="11"/>
  <c r="AJ73" i="11"/>
  <c r="AJ63" i="11"/>
  <c r="AJ76" i="11"/>
  <c r="AJ69" i="11"/>
  <c r="AJ70" i="11"/>
  <c r="AJ58" i="11"/>
  <c r="AJ54" i="11"/>
  <c r="AJ68" i="11"/>
  <c r="AJ72" i="11"/>
  <c r="AJ67" i="11"/>
  <c r="AJ65" i="11"/>
  <c r="AJ60" i="11"/>
  <c r="AJ56" i="11"/>
  <c r="AJ62" i="11"/>
  <c r="AJ50" i="11"/>
  <c r="AJ46" i="11"/>
  <c r="AJ42" i="11"/>
  <c r="AJ38" i="11"/>
  <c r="AJ59" i="11"/>
  <c r="AJ57" i="11"/>
  <c r="AJ61" i="11"/>
  <c r="AJ48" i="11"/>
  <c r="AJ40" i="11"/>
  <c r="AJ33" i="11"/>
  <c r="AJ47" i="11"/>
  <c r="AJ39" i="11"/>
  <c r="AJ53" i="11"/>
  <c r="AJ45" i="11"/>
  <c r="AJ37" i="11"/>
  <c r="AJ34" i="11"/>
  <c r="AJ35" i="11"/>
  <c r="AJ52" i="11"/>
  <c r="AJ44" i="11"/>
  <c r="AJ49" i="11"/>
  <c r="AJ41" i="11"/>
  <c r="AJ27" i="11"/>
  <c r="AJ23" i="11"/>
  <c r="AJ24" i="11"/>
  <c r="AJ18" i="11"/>
  <c r="AJ36" i="11"/>
  <c r="AJ22" i="11"/>
  <c r="AJ32" i="11"/>
  <c r="AJ21" i="11"/>
  <c r="AJ17" i="11"/>
  <c r="AJ13" i="11"/>
  <c r="AJ31" i="11"/>
  <c r="AJ30" i="11"/>
  <c r="AJ29" i="11"/>
  <c r="AJ51" i="11"/>
  <c r="AJ20" i="11"/>
  <c r="AJ9" i="11"/>
  <c r="AJ11" i="11"/>
  <c r="AJ43" i="11"/>
  <c r="AJ26" i="11"/>
  <c r="AJ12" i="11"/>
  <c r="AJ28" i="11"/>
  <c r="AJ25" i="11"/>
  <c r="AJ15" i="11"/>
  <c r="AJ19" i="11"/>
  <c r="AJ16" i="11"/>
  <c r="AJ14" i="11"/>
  <c r="AJ55" i="11"/>
  <c r="AJ10" i="11"/>
  <c r="AK7" i="11"/>
  <c r="AL5" i="11"/>
  <c r="AL7" i="11" l="1"/>
  <c r="AM5" i="11"/>
  <c r="AK87" i="11"/>
  <c r="AK83" i="11"/>
  <c r="AK79" i="11"/>
  <c r="AK75" i="11"/>
  <c r="AK86" i="11"/>
  <c r="AK88" i="11"/>
  <c r="AK84" i="11"/>
  <c r="AK80" i="11"/>
  <c r="AK81" i="11"/>
  <c r="AK74" i="11"/>
  <c r="AK70" i="11"/>
  <c r="AK66" i="11"/>
  <c r="AK77" i="11"/>
  <c r="AK76" i="11"/>
  <c r="AK72" i="11"/>
  <c r="AK68" i="11"/>
  <c r="AK73" i="11"/>
  <c r="AK63" i="11"/>
  <c r="AK82" i="11"/>
  <c r="AK69" i="11"/>
  <c r="AK65" i="11"/>
  <c r="AK62" i="11"/>
  <c r="AK58" i="11"/>
  <c r="AK85" i="11"/>
  <c r="AK78" i="11"/>
  <c r="AK71" i="11"/>
  <c r="AK64" i="11"/>
  <c r="AK61" i="11"/>
  <c r="AK60" i="11"/>
  <c r="AK59" i="11"/>
  <c r="AK54" i="11"/>
  <c r="AK53" i="11"/>
  <c r="AK49" i="11"/>
  <c r="AK45" i="11"/>
  <c r="AK41" i="11"/>
  <c r="AK37" i="11"/>
  <c r="AK33" i="11"/>
  <c r="AK55" i="11"/>
  <c r="AK51" i="11"/>
  <c r="AK47" i="11"/>
  <c r="AK43" i="11"/>
  <c r="AK39" i="11"/>
  <c r="AK35" i="11"/>
  <c r="AK67" i="11"/>
  <c r="AK46" i="11"/>
  <c r="AK38" i="11"/>
  <c r="AK34" i="11"/>
  <c r="AK29" i="11"/>
  <c r="AK25" i="11"/>
  <c r="AK52" i="11"/>
  <c r="AK44" i="11"/>
  <c r="AK28" i="11"/>
  <c r="AK24" i="11"/>
  <c r="AK56" i="11"/>
  <c r="AK32" i="11"/>
  <c r="AK31" i="11"/>
  <c r="AK36" i="11"/>
  <c r="AK23" i="11"/>
  <c r="AK22" i="11"/>
  <c r="AK50" i="11"/>
  <c r="AK48" i="11"/>
  <c r="AK40" i="11"/>
  <c r="AK21" i="11"/>
  <c r="AK17" i="11"/>
  <c r="AK13" i="11"/>
  <c r="AK57" i="11"/>
  <c r="AK30" i="11"/>
  <c r="AK42" i="11"/>
  <c r="AK20" i="11"/>
  <c r="AK16" i="11"/>
  <c r="AK12" i="11"/>
  <c r="AK18" i="11"/>
  <c r="AK14" i="11"/>
  <c r="AK10" i="11"/>
  <c r="AK11" i="11"/>
  <c r="AK26" i="11"/>
  <c r="AK15" i="11"/>
  <c r="AK19" i="11"/>
  <c r="AK9" i="11"/>
  <c r="AK27" i="11"/>
  <c r="AM7" i="11" l="1"/>
  <c r="AN5" i="11"/>
  <c r="AL87" i="11"/>
  <c r="AL86" i="11"/>
  <c r="AL82" i="11"/>
  <c r="AL78" i="11"/>
  <c r="AL85" i="11"/>
  <c r="AL81" i="11"/>
  <c r="AL77" i="11"/>
  <c r="AL74" i="11"/>
  <c r="AL70" i="11"/>
  <c r="AL83" i="11"/>
  <c r="AL80" i="11"/>
  <c r="AL73" i="11"/>
  <c r="AL66" i="11"/>
  <c r="AL63" i="11"/>
  <c r="AL67" i="11"/>
  <c r="AL79" i="11"/>
  <c r="AL76" i="11"/>
  <c r="AL69" i="11"/>
  <c r="AL57" i="11"/>
  <c r="AL84" i="11"/>
  <c r="AL75" i="11"/>
  <c r="AL71" i="11"/>
  <c r="AL68" i="11"/>
  <c r="AL62" i="11"/>
  <c r="AL59" i="11"/>
  <c r="AL55" i="11"/>
  <c r="AL60" i="11"/>
  <c r="AL58" i="11"/>
  <c r="AL54" i="11"/>
  <c r="AL53" i="11"/>
  <c r="AL49" i="11"/>
  <c r="AL45" i="11"/>
  <c r="AL41" i="11"/>
  <c r="AL37" i="11"/>
  <c r="AL72" i="11"/>
  <c r="AL65" i="11"/>
  <c r="AL64" i="11"/>
  <c r="AL56" i="11"/>
  <c r="AL88" i="11"/>
  <c r="AL47" i="11"/>
  <c r="AL46" i="11"/>
  <c r="AL39" i="11"/>
  <c r="AL38" i="11"/>
  <c r="AL34" i="11"/>
  <c r="AL52" i="11"/>
  <c r="AL44" i="11"/>
  <c r="AL35" i="11"/>
  <c r="AL36" i="11"/>
  <c r="AL61" i="11"/>
  <c r="AL51" i="11"/>
  <c r="AL50" i="11"/>
  <c r="AL43" i="11"/>
  <c r="AL48" i="11"/>
  <c r="AL40" i="11"/>
  <c r="AL30" i="11"/>
  <c r="AL26" i="11"/>
  <c r="AL22" i="11"/>
  <c r="AL21" i="11"/>
  <c r="AL17" i="11"/>
  <c r="AL32" i="11"/>
  <c r="AL42" i="11"/>
  <c r="AL31" i="11"/>
  <c r="AL29" i="11"/>
  <c r="AL20" i="11"/>
  <c r="AL16" i="11"/>
  <c r="AL33" i="11"/>
  <c r="AL28" i="11"/>
  <c r="AL27" i="11"/>
  <c r="AL19" i="11"/>
  <c r="AL24" i="11"/>
  <c r="AL23" i="11"/>
  <c r="AL9" i="11"/>
  <c r="AL13" i="11"/>
  <c r="AL15" i="11"/>
  <c r="AL12" i="11"/>
  <c r="AL18" i="11"/>
  <c r="AL25" i="11"/>
  <c r="AL10" i="11"/>
  <c r="AL11" i="11"/>
  <c r="AL14" i="11"/>
  <c r="AN7" i="11" l="1"/>
  <c r="AO5" i="11"/>
  <c r="AM86" i="11"/>
  <c r="AM82" i="11"/>
  <c r="AM78" i="11"/>
  <c r="AM85" i="11"/>
  <c r="AM88" i="11"/>
  <c r="AM87" i="11"/>
  <c r="AM83" i="11"/>
  <c r="AM79" i="11"/>
  <c r="AM73" i="11"/>
  <c r="AM69" i="11"/>
  <c r="AM84" i="11"/>
  <c r="AM71" i="11"/>
  <c r="AM67" i="11"/>
  <c r="AM77" i="11"/>
  <c r="AM75" i="11"/>
  <c r="AM72" i="11"/>
  <c r="AM62" i="11"/>
  <c r="AM76" i="11"/>
  <c r="AM64" i="11"/>
  <c r="AM74" i="11"/>
  <c r="AM80" i="11"/>
  <c r="AM70" i="11"/>
  <c r="AM57" i="11"/>
  <c r="AM68" i="11"/>
  <c r="AM81" i="11"/>
  <c r="AM66" i="11"/>
  <c r="AM63" i="11"/>
  <c r="AM59" i="11"/>
  <c r="AM58" i="11"/>
  <c r="AM65" i="11"/>
  <c r="AM56" i="11"/>
  <c r="AM52" i="11"/>
  <c r="AM48" i="11"/>
  <c r="AM44" i="11"/>
  <c r="AM40" i="11"/>
  <c r="AM36" i="11"/>
  <c r="AM32" i="11"/>
  <c r="AM61" i="11"/>
  <c r="AM60" i="11"/>
  <c r="AM50" i="11"/>
  <c r="AM46" i="11"/>
  <c r="AM42" i="11"/>
  <c r="AM38" i="11"/>
  <c r="AM34" i="11"/>
  <c r="AM54" i="11"/>
  <c r="AM53" i="11"/>
  <c r="AM45" i="11"/>
  <c r="AM37" i="11"/>
  <c r="AM35" i="11"/>
  <c r="AM28" i="11"/>
  <c r="AM24" i="11"/>
  <c r="AM51" i="11"/>
  <c r="AM43" i="11"/>
  <c r="AM27" i="11"/>
  <c r="AM23" i="11"/>
  <c r="AM55" i="11"/>
  <c r="AM33" i="11"/>
  <c r="AM41" i="11"/>
  <c r="AM31" i="11"/>
  <c r="AM30" i="11"/>
  <c r="AM29" i="11"/>
  <c r="AM20" i="11"/>
  <c r="AM16" i="11"/>
  <c r="AM47" i="11"/>
  <c r="AM19" i="11"/>
  <c r="AM15" i="11"/>
  <c r="AM11" i="11"/>
  <c r="AM49" i="11"/>
  <c r="AM26" i="11"/>
  <c r="AM25" i="11"/>
  <c r="AM39" i="11"/>
  <c r="AM22" i="11"/>
  <c r="AM21" i="11"/>
  <c r="AM17" i="11"/>
  <c r="AM13" i="11"/>
  <c r="AM12" i="11"/>
  <c r="AM10" i="11"/>
  <c r="AM18" i="11"/>
  <c r="AM14" i="11"/>
  <c r="AM9" i="11"/>
  <c r="AO7" i="11" l="1"/>
  <c r="AP5" i="11"/>
  <c r="AN86" i="11"/>
  <c r="AN85" i="11"/>
  <c r="AN81" i="11"/>
  <c r="AN77" i="11"/>
  <c r="AN88" i="11"/>
  <c r="AN84" i="11"/>
  <c r="AN80" i="11"/>
  <c r="AN76" i="11"/>
  <c r="AN73" i="11"/>
  <c r="AN69" i="11"/>
  <c r="AN83" i="11"/>
  <c r="AN82" i="11"/>
  <c r="AN75" i="11"/>
  <c r="AN72" i="11"/>
  <c r="AN67" i="11"/>
  <c r="AN62" i="11"/>
  <c r="AN71" i="11"/>
  <c r="AN68" i="11"/>
  <c r="AN87" i="11"/>
  <c r="AN78" i="11"/>
  <c r="AN79" i="11"/>
  <c r="AN70" i="11"/>
  <c r="AN60" i="11"/>
  <c r="AN56" i="11"/>
  <c r="AN65" i="11"/>
  <c r="AN74" i="11"/>
  <c r="AN58" i="11"/>
  <c r="AN64" i="11"/>
  <c r="AN63" i="11"/>
  <c r="AN52" i="11"/>
  <c r="AN48" i="11"/>
  <c r="AN44" i="11"/>
  <c r="AN40" i="11"/>
  <c r="AN66" i="11"/>
  <c r="AN57" i="11"/>
  <c r="AN55" i="11"/>
  <c r="AN61" i="11"/>
  <c r="AN54" i="11"/>
  <c r="AN53" i="11"/>
  <c r="AN45" i="11"/>
  <c r="AN37" i="11"/>
  <c r="AN35" i="11"/>
  <c r="AN51" i="11"/>
  <c r="AN43" i="11"/>
  <c r="AN36" i="11"/>
  <c r="AN50" i="11"/>
  <c r="AN42" i="11"/>
  <c r="AN31" i="11"/>
  <c r="AN49" i="11"/>
  <c r="AN59" i="11"/>
  <c r="AN47" i="11"/>
  <c r="AN39" i="11"/>
  <c r="AN29" i="11"/>
  <c r="AN25" i="11"/>
  <c r="AN41" i="11"/>
  <c r="AN32" i="11"/>
  <c r="AN30" i="11"/>
  <c r="AN20" i="11"/>
  <c r="AN34" i="11"/>
  <c r="AN19" i="11"/>
  <c r="AN15" i="11"/>
  <c r="AN33" i="11"/>
  <c r="AN28" i="11"/>
  <c r="AN27" i="11"/>
  <c r="AN26" i="11"/>
  <c r="AN46" i="11"/>
  <c r="AN38" i="11"/>
  <c r="AN24" i="11"/>
  <c r="AN17" i="11"/>
  <c r="AN10" i="11"/>
  <c r="AN23" i="11"/>
  <c r="AN21" i="11"/>
  <c r="AN18" i="11"/>
  <c r="AN14" i="11"/>
  <c r="AN9" i="11"/>
  <c r="AN16" i="11"/>
  <c r="AN22" i="11"/>
  <c r="AN11" i="11"/>
  <c r="AN13" i="11"/>
  <c r="AN12" i="11"/>
  <c r="AQ5" i="11" l="1"/>
  <c r="AP7" i="11"/>
  <c r="AO85" i="11"/>
  <c r="AO81" i="11"/>
  <c r="AO77" i="11"/>
  <c r="AO88" i="11"/>
  <c r="AO84" i="11"/>
  <c r="AO87" i="11"/>
  <c r="AO86" i="11"/>
  <c r="AO82" i="11"/>
  <c r="AO78" i="11"/>
  <c r="AO83" i="11"/>
  <c r="AO80" i="11"/>
  <c r="AO75" i="11"/>
  <c r="AO72" i="11"/>
  <c r="AO68" i="11"/>
  <c r="AO79" i="11"/>
  <c r="AO74" i="11"/>
  <c r="AO70" i="11"/>
  <c r="AO66" i="11"/>
  <c r="AO71" i="11"/>
  <c r="AO65" i="11"/>
  <c r="AO61" i="11"/>
  <c r="AO63" i="11"/>
  <c r="AO76" i="11"/>
  <c r="AO69" i="11"/>
  <c r="AO60" i="11"/>
  <c r="AO56" i="11"/>
  <c r="AO64" i="11"/>
  <c r="AO73" i="11"/>
  <c r="AO62" i="11"/>
  <c r="AO57" i="11"/>
  <c r="AO55" i="11"/>
  <c r="AO51" i="11"/>
  <c r="AO47" i="11"/>
  <c r="AO43" i="11"/>
  <c r="AO39" i="11"/>
  <c r="AO35" i="11"/>
  <c r="AO31" i="11"/>
  <c r="AO67" i="11"/>
  <c r="AO59" i="11"/>
  <c r="AO54" i="11"/>
  <c r="AO53" i="11"/>
  <c r="AO49" i="11"/>
  <c r="AO45" i="11"/>
  <c r="AO41" i="11"/>
  <c r="AO37" i="11"/>
  <c r="AO33" i="11"/>
  <c r="AO52" i="11"/>
  <c r="AO44" i="11"/>
  <c r="AO36" i="11"/>
  <c r="AO27" i="11"/>
  <c r="AO23" i="11"/>
  <c r="AO50" i="11"/>
  <c r="AO42" i="11"/>
  <c r="AO32" i="11"/>
  <c r="AO30" i="11"/>
  <c r="AO26" i="11"/>
  <c r="AO22" i="11"/>
  <c r="AO58" i="11"/>
  <c r="AO46" i="11"/>
  <c r="AO38" i="11"/>
  <c r="AO34" i="11"/>
  <c r="AO48" i="11"/>
  <c r="AO40" i="11"/>
  <c r="AO29" i="11"/>
  <c r="AO19" i="11"/>
  <c r="AO15" i="11"/>
  <c r="AO28" i="11"/>
  <c r="AO25" i="11"/>
  <c r="AO18" i="11"/>
  <c r="AO14" i="11"/>
  <c r="AO10" i="11"/>
  <c r="AO20" i="11"/>
  <c r="AO16" i="11"/>
  <c r="AO12" i="11"/>
  <c r="AO17" i="11"/>
  <c r="AO21" i="11"/>
  <c r="AO9" i="11"/>
  <c r="AO11" i="11"/>
  <c r="AO13" i="11"/>
  <c r="AO24" i="11"/>
  <c r="AP85" i="11" l="1"/>
  <c r="AP88" i="11"/>
  <c r="AP84" i="11"/>
  <c r="AP80" i="11"/>
  <c r="AP87" i="11"/>
  <c r="AP83" i="11"/>
  <c r="AP79" i="11"/>
  <c r="AP75" i="11"/>
  <c r="AP72" i="11"/>
  <c r="AP78" i="11"/>
  <c r="AP76" i="11"/>
  <c r="AP68" i="11"/>
  <c r="AP65" i="11"/>
  <c r="AP61" i="11"/>
  <c r="AP70" i="11"/>
  <c r="AP81" i="11"/>
  <c r="AP74" i="11"/>
  <c r="AP66" i="11"/>
  <c r="AP82" i="11"/>
  <c r="AP77" i="11"/>
  <c r="AP71" i="11"/>
  <c r="AP64" i="11"/>
  <c r="AP59" i="11"/>
  <c r="AP55" i="11"/>
  <c r="AP86" i="11"/>
  <c r="AP67" i="11"/>
  <c r="AP69" i="11"/>
  <c r="AP57" i="11"/>
  <c r="AP63" i="11"/>
  <c r="AP56" i="11"/>
  <c r="AP51" i="11"/>
  <c r="AP47" i="11"/>
  <c r="AP43" i="11"/>
  <c r="AP39" i="11"/>
  <c r="AP73" i="11"/>
  <c r="AP62" i="11"/>
  <c r="AP58" i="11"/>
  <c r="AP52" i="11"/>
  <c r="AP44" i="11"/>
  <c r="AP36" i="11"/>
  <c r="AP50" i="11"/>
  <c r="AP42" i="11"/>
  <c r="AP32" i="11"/>
  <c r="AP49" i="11"/>
  <c r="AP41" i="11"/>
  <c r="AP60" i="11"/>
  <c r="AP48" i="11"/>
  <c r="AP28" i="11"/>
  <c r="AP24" i="11"/>
  <c r="AP35" i="11"/>
  <c r="AP31" i="11"/>
  <c r="AP19" i="11"/>
  <c r="AP34" i="11"/>
  <c r="AP53" i="11"/>
  <c r="AP33" i="11"/>
  <c r="AP27" i="11"/>
  <c r="AP26" i="11"/>
  <c r="AP25" i="11"/>
  <c r="AP18" i="11"/>
  <c r="AP14" i="11"/>
  <c r="AP45" i="11"/>
  <c r="AP21" i="11"/>
  <c r="AP40" i="11"/>
  <c r="AP37" i="11"/>
  <c r="AP30" i="11"/>
  <c r="AP29" i="11"/>
  <c r="AP17" i="11"/>
  <c r="AP15" i="11"/>
  <c r="AP13" i="11"/>
  <c r="AP38" i="11"/>
  <c r="AP9" i="11"/>
  <c r="AP23" i="11"/>
  <c r="AP16" i="11"/>
  <c r="AP46" i="11"/>
  <c r="AP20" i="11"/>
  <c r="AP10" i="11"/>
  <c r="AP11" i="11"/>
  <c r="AP22" i="11"/>
  <c r="AP12" i="11"/>
  <c r="AP54" i="11"/>
  <c r="AR5" i="11"/>
  <c r="AQ7" i="11"/>
  <c r="AQ88" i="11" l="1"/>
  <c r="AQ84" i="11"/>
  <c r="AQ80" i="11"/>
  <c r="AQ76" i="11"/>
  <c r="AQ87" i="11"/>
  <c r="AQ86" i="11"/>
  <c r="AQ85" i="11"/>
  <c r="AQ81" i="11"/>
  <c r="AQ77" i="11"/>
  <c r="AQ78" i="11"/>
  <c r="AQ75" i="11"/>
  <c r="AQ71" i="11"/>
  <c r="AQ67" i="11"/>
  <c r="AQ73" i="11"/>
  <c r="AQ69" i="11"/>
  <c r="AQ70" i="11"/>
  <c r="AQ64" i="11"/>
  <c r="AQ62" i="11"/>
  <c r="AQ83" i="11"/>
  <c r="AQ68" i="11"/>
  <c r="AQ59" i="11"/>
  <c r="AQ55" i="11"/>
  <c r="AQ65" i="11"/>
  <c r="AQ61" i="11"/>
  <c r="AQ63" i="11"/>
  <c r="AQ72" i="11"/>
  <c r="AQ82" i="11"/>
  <c r="AQ79" i="11"/>
  <c r="AQ57" i="11"/>
  <c r="AQ66" i="11"/>
  <c r="AQ74" i="11"/>
  <c r="AQ50" i="11"/>
  <c r="AQ46" i="11"/>
  <c r="AQ42" i="11"/>
  <c r="AQ38" i="11"/>
  <c r="AQ34" i="11"/>
  <c r="AQ60" i="11"/>
  <c r="AQ52" i="11"/>
  <c r="AQ48" i="11"/>
  <c r="AQ44" i="11"/>
  <c r="AQ40" i="11"/>
  <c r="AQ36" i="11"/>
  <c r="AQ32" i="11"/>
  <c r="AQ51" i="11"/>
  <c r="AQ43" i="11"/>
  <c r="AQ31" i="11"/>
  <c r="AQ30" i="11"/>
  <c r="AQ26" i="11"/>
  <c r="AQ22" i="11"/>
  <c r="AQ49" i="11"/>
  <c r="AQ41" i="11"/>
  <c r="AQ33" i="11"/>
  <c r="AQ29" i="11"/>
  <c r="AQ25" i="11"/>
  <c r="AQ54" i="11"/>
  <c r="AQ53" i="11"/>
  <c r="AQ45" i="11"/>
  <c r="AQ37" i="11"/>
  <c r="AQ35" i="11"/>
  <c r="AQ58" i="11"/>
  <c r="AQ28" i="11"/>
  <c r="AQ27" i="11"/>
  <c r="AQ18" i="11"/>
  <c r="AQ14" i="11"/>
  <c r="AQ47" i="11"/>
  <c r="AQ21" i="11"/>
  <c r="AQ17" i="11"/>
  <c r="AQ13" i="11"/>
  <c r="AQ9" i="11"/>
  <c r="AQ24" i="11"/>
  <c r="AQ23" i="11"/>
  <c r="AQ56" i="11"/>
  <c r="AQ19" i="11"/>
  <c r="AQ15" i="11"/>
  <c r="AQ11" i="11"/>
  <c r="AQ12" i="11"/>
  <c r="AQ39" i="11"/>
  <c r="AQ20" i="11"/>
  <c r="AQ10" i="11"/>
  <c r="AQ16" i="11"/>
  <c r="AS5" i="11"/>
  <c r="AR7" i="11"/>
  <c r="AR88" i="11" l="1"/>
  <c r="AR84" i="11"/>
  <c r="AR87" i="11"/>
  <c r="AR83" i="11"/>
  <c r="AR79" i="11"/>
  <c r="AR86" i="11"/>
  <c r="AR82" i="11"/>
  <c r="AR78" i="11"/>
  <c r="AR80" i="11"/>
  <c r="AR76" i="11"/>
  <c r="AR71" i="11"/>
  <c r="AR81" i="11"/>
  <c r="AR64" i="11"/>
  <c r="AR60" i="11"/>
  <c r="AR69" i="11"/>
  <c r="AR73" i="11"/>
  <c r="AR67" i="11"/>
  <c r="AR70" i="11"/>
  <c r="AR77" i="11"/>
  <c r="AR65" i="11"/>
  <c r="AR61" i="11"/>
  <c r="AR75" i="11"/>
  <c r="AR63" i="11"/>
  <c r="AR58" i="11"/>
  <c r="AR54" i="11"/>
  <c r="AR85" i="11"/>
  <c r="AR72" i="11"/>
  <c r="AR66" i="11"/>
  <c r="AR62" i="11"/>
  <c r="AR74" i="11"/>
  <c r="AR56" i="11"/>
  <c r="AR55" i="11"/>
  <c r="AR68" i="11"/>
  <c r="AR50" i="11"/>
  <c r="AR46" i="11"/>
  <c r="AR42" i="11"/>
  <c r="AR38" i="11"/>
  <c r="AR51" i="11"/>
  <c r="AR43" i="11"/>
  <c r="AR49" i="11"/>
  <c r="AR41" i="11"/>
  <c r="AR32" i="11"/>
  <c r="AR33" i="11"/>
  <c r="AR48" i="11"/>
  <c r="AR40" i="11"/>
  <c r="AR47" i="11"/>
  <c r="AR57" i="11"/>
  <c r="AR27" i="11"/>
  <c r="AR23" i="11"/>
  <c r="AR44" i="11"/>
  <c r="AR34" i="11"/>
  <c r="AR28" i="11"/>
  <c r="AR18" i="11"/>
  <c r="AR53" i="11"/>
  <c r="AR26" i="11"/>
  <c r="AR25" i="11"/>
  <c r="AR59" i="11"/>
  <c r="AR45" i="11"/>
  <c r="AR21" i="11"/>
  <c r="AR17" i="11"/>
  <c r="AR13" i="11"/>
  <c r="AR24" i="11"/>
  <c r="AR22" i="11"/>
  <c r="AR20" i="11"/>
  <c r="AR52" i="11"/>
  <c r="AR36" i="11"/>
  <c r="AR35" i="11"/>
  <c r="AR31" i="11"/>
  <c r="AR15" i="11"/>
  <c r="AR39" i="11"/>
  <c r="AR37" i="11"/>
  <c r="AR9" i="11"/>
  <c r="AR30" i="11"/>
  <c r="AR10" i="11"/>
  <c r="AR16" i="11"/>
  <c r="AR14" i="11"/>
  <c r="AR11" i="11"/>
  <c r="AR19" i="11"/>
  <c r="AR12" i="11"/>
  <c r="AR29" i="11"/>
  <c r="AT5" i="11"/>
  <c r="AS7" i="11"/>
  <c r="AS87" i="11" l="1"/>
  <c r="AS83" i="11"/>
  <c r="AS79" i="11"/>
  <c r="AS75" i="11"/>
  <c r="AS86" i="11"/>
  <c r="AS88" i="11"/>
  <c r="AS84" i="11"/>
  <c r="AS80" i="11"/>
  <c r="AS77" i="11"/>
  <c r="AS74" i="11"/>
  <c r="AS70" i="11"/>
  <c r="AS66" i="11"/>
  <c r="AS85" i="11"/>
  <c r="AS72" i="11"/>
  <c r="AS68" i="11"/>
  <c r="AS69" i="11"/>
  <c r="AS63" i="11"/>
  <c r="AS65" i="11"/>
  <c r="AS71" i="11"/>
  <c r="AS64" i="11"/>
  <c r="AS58" i="11"/>
  <c r="AS81" i="11"/>
  <c r="AS67" i="11"/>
  <c r="AS62" i="11"/>
  <c r="AS78" i="11"/>
  <c r="AS73" i="11"/>
  <c r="AS76" i="11"/>
  <c r="AS60" i="11"/>
  <c r="AS82" i="11"/>
  <c r="AS61" i="11"/>
  <c r="AS53" i="11"/>
  <c r="AS49" i="11"/>
  <c r="AS45" i="11"/>
  <c r="AS41" i="11"/>
  <c r="AS37" i="11"/>
  <c r="AS33" i="11"/>
  <c r="AS59" i="11"/>
  <c r="AS57" i="11"/>
  <c r="AS56" i="11"/>
  <c r="AS51" i="11"/>
  <c r="AS47" i="11"/>
  <c r="AS43" i="11"/>
  <c r="AS39" i="11"/>
  <c r="AS35" i="11"/>
  <c r="AS50" i="11"/>
  <c r="AS42" i="11"/>
  <c r="AS29" i="11"/>
  <c r="AS25" i="11"/>
  <c r="AS48" i="11"/>
  <c r="AS40" i="11"/>
  <c r="AS55" i="11"/>
  <c r="AS34" i="11"/>
  <c r="AS28" i="11"/>
  <c r="AS24" i="11"/>
  <c r="AS46" i="11"/>
  <c r="AS52" i="11"/>
  <c r="AS44" i="11"/>
  <c r="AS36" i="11"/>
  <c r="AS27" i="11"/>
  <c r="AS26" i="11"/>
  <c r="AS21" i="11"/>
  <c r="AS17" i="11"/>
  <c r="AS13" i="11"/>
  <c r="AS23" i="11"/>
  <c r="AS22" i="11"/>
  <c r="AS20" i="11"/>
  <c r="AS16" i="11"/>
  <c r="AS12" i="11"/>
  <c r="AS32" i="11"/>
  <c r="AS18" i="11"/>
  <c r="AS14" i="11"/>
  <c r="AS10" i="11"/>
  <c r="AS38" i="11"/>
  <c r="AS30" i="11"/>
  <c r="AS11" i="11"/>
  <c r="AS31" i="11"/>
  <c r="AS19" i="11"/>
  <c r="AS54" i="11"/>
  <c r="AS15" i="11"/>
  <c r="AS9" i="11"/>
  <c r="AT7" i="11"/>
  <c r="AU5" i="11"/>
  <c r="AV5" i="11" l="1"/>
  <c r="AU7" i="11"/>
  <c r="AT87" i="11"/>
  <c r="AT86" i="11"/>
  <c r="AT82" i="11"/>
  <c r="AT78" i="11"/>
  <c r="AT85" i="11"/>
  <c r="AT81" i="11"/>
  <c r="AT77" i="11"/>
  <c r="AT74" i="11"/>
  <c r="AT70" i="11"/>
  <c r="AT63" i="11"/>
  <c r="AT84" i="11"/>
  <c r="AT79" i="11"/>
  <c r="AT72" i="11"/>
  <c r="AT71" i="11"/>
  <c r="AT68" i="11"/>
  <c r="AT80" i="11"/>
  <c r="AT75" i="11"/>
  <c r="AT67" i="11"/>
  <c r="AT62" i="11"/>
  <c r="AT66" i="11"/>
  <c r="AT57" i="11"/>
  <c r="AT73" i="11"/>
  <c r="AT88" i="11"/>
  <c r="AT83" i="11"/>
  <c r="AT59" i="11"/>
  <c r="AT55" i="11"/>
  <c r="AT69" i="11"/>
  <c r="AT65" i="11"/>
  <c r="AT64" i="11"/>
  <c r="AT61" i="11"/>
  <c r="AT53" i="11"/>
  <c r="AT49" i="11"/>
  <c r="AT45" i="11"/>
  <c r="AT41" i="11"/>
  <c r="AT37" i="11"/>
  <c r="AT54" i="11"/>
  <c r="AT60" i="11"/>
  <c r="AT76" i="11"/>
  <c r="AT58" i="11"/>
  <c r="AT48" i="11"/>
  <c r="AT40" i="11"/>
  <c r="AT33" i="11"/>
  <c r="AT34" i="11"/>
  <c r="AT47" i="11"/>
  <c r="AT46" i="11"/>
  <c r="AT39" i="11"/>
  <c r="AT38" i="11"/>
  <c r="AT56" i="11"/>
  <c r="AT31" i="11"/>
  <c r="AT30" i="11"/>
  <c r="AT26" i="11"/>
  <c r="AT22" i="11"/>
  <c r="AT50" i="11"/>
  <c r="AT25" i="11"/>
  <c r="AT21" i="11"/>
  <c r="AT17" i="11"/>
  <c r="AT42" i="11"/>
  <c r="AT24" i="11"/>
  <c r="AT23" i="11"/>
  <c r="AT20" i="11"/>
  <c r="AT16" i="11"/>
  <c r="AT51" i="11"/>
  <c r="AT43" i="11"/>
  <c r="AT19" i="11"/>
  <c r="AT44" i="11"/>
  <c r="AT28" i="11"/>
  <c r="AT27" i="11"/>
  <c r="AT36" i="11"/>
  <c r="AT35" i="11"/>
  <c r="AT10" i="11"/>
  <c r="AT14" i="11"/>
  <c r="AT11" i="11"/>
  <c r="AT15" i="11"/>
  <c r="AT18" i="11"/>
  <c r="AT32" i="11"/>
  <c r="AT13" i="11"/>
  <c r="AT12" i="11"/>
  <c r="AT52" i="11"/>
  <c r="AT9" i="11"/>
  <c r="AT29" i="11"/>
  <c r="AU86" i="11" l="1"/>
  <c r="AU82" i="11"/>
  <c r="AU78" i="11"/>
  <c r="AU85" i="11"/>
  <c r="AU88" i="11"/>
  <c r="AU87" i="11"/>
  <c r="AU83" i="11"/>
  <c r="AU79" i="11"/>
  <c r="AU77" i="11"/>
  <c r="AU73" i="11"/>
  <c r="AU69" i="11"/>
  <c r="AU76" i="11"/>
  <c r="AU75" i="11"/>
  <c r="AU71" i="11"/>
  <c r="AU67" i="11"/>
  <c r="AU84" i="11"/>
  <c r="AU66" i="11"/>
  <c r="AU62" i="11"/>
  <c r="AU80" i="11"/>
  <c r="AU64" i="11"/>
  <c r="AU68" i="11"/>
  <c r="AU65" i="11"/>
  <c r="AU81" i="11"/>
  <c r="AU63" i="11"/>
  <c r="AU57" i="11"/>
  <c r="AU72" i="11"/>
  <c r="AU74" i="11"/>
  <c r="AU70" i="11"/>
  <c r="AU61" i="11"/>
  <c r="AU54" i="11"/>
  <c r="AU60" i="11"/>
  <c r="AU52" i="11"/>
  <c r="AU48" i="11"/>
  <c r="AU44" i="11"/>
  <c r="AU40" i="11"/>
  <c r="AU36" i="11"/>
  <c r="AU32" i="11"/>
  <c r="AU59" i="11"/>
  <c r="AU56" i="11"/>
  <c r="AU55" i="11"/>
  <c r="AU50" i="11"/>
  <c r="AU46" i="11"/>
  <c r="AU42" i="11"/>
  <c r="AU38" i="11"/>
  <c r="AU34" i="11"/>
  <c r="AU49" i="11"/>
  <c r="AU41" i="11"/>
  <c r="AU33" i="11"/>
  <c r="AU28" i="11"/>
  <c r="AU24" i="11"/>
  <c r="AU47" i="11"/>
  <c r="AU39" i="11"/>
  <c r="AU35" i="11"/>
  <c r="AU27" i="11"/>
  <c r="AU23" i="11"/>
  <c r="AU58" i="11"/>
  <c r="AU53" i="11"/>
  <c r="AU45" i="11"/>
  <c r="AU51" i="11"/>
  <c r="AU43" i="11"/>
  <c r="AU20" i="11"/>
  <c r="AU16" i="11"/>
  <c r="AU22" i="11"/>
  <c r="AU19" i="11"/>
  <c r="AU15" i="11"/>
  <c r="AU11" i="11"/>
  <c r="AU30" i="11"/>
  <c r="AU29" i="11"/>
  <c r="AU26" i="11"/>
  <c r="AU25" i="11"/>
  <c r="AU21" i="11"/>
  <c r="AU17" i="11"/>
  <c r="AU13" i="11"/>
  <c r="AU9" i="11"/>
  <c r="AU14" i="11"/>
  <c r="AU18" i="11"/>
  <c r="AU12" i="11"/>
  <c r="AU31" i="11"/>
  <c r="AU37" i="11"/>
  <c r="AU10" i="11"/>
  <c r="AV7" i="11"/>
  <c r="AW5" i="11"/>
  <c r="AW7" i="11" l="1"/>
  <c r="AX5" i="11"/>
  <c r="AV86" i="11"/>
  <c r="AV85" i="11"/>
  <c r="AV81" i="11"/>
  <c r="AV77" i="11"/>
  <c r="AV88" i="11"/>
  <c r="AV84" i="11"/>
  <c r="AV80" i="11"/>
  <c r="AV76" i="11"/>
  <c r="AV73" i="11"/>
  <c r="AV69" i="11"/>
  <c r="AV82" i="11"/>
  <c r="AV83" i="11"/>
  <c r="AV79" i="11"/>
  <c r="AV66" i="11"/>
  <c r="AV62" i="11"/>
  <c r="AV74" i="11"/>
  <c r="AV75" i="11"/>
  <c r="AV70" i="11"/>
  <c r="AV64" i="11"/>
  <c r="AV71" i="11"/>
  <c r="AV72" i="11"/>
  <c r="AV78" i="11"/>
  <c r="AV56" i="11"/>
  <c r="AV87" i="11"/>
  <c r="AV68" i="11"/>
  <c r="AV65" i="11"/>
  <c r="AV58" i="11"/>
  <c r="AV63" i="11"/>
  <c r="AV61" i="11"/>
  <c r="AV60" i="11"/>
  <c r="AV52" i="11"/>
  <c r="AV48" i="11"/>
  <c r="AV44" i="11"/>
  <c r="AV40" i="11"/>
  <c r="AV36" i="11"/>
  <c r="AV59" i="11"/>
  <c r="AV67" i="11"/>
  <c r="AV47" i="11"/>
  <c r="AV39" i="11"/>
  <c r="AV34" i="11"/>
  <c r="AV55" i="11"/>
  <c r="AV46" i="11"/>
  <c r="AV38" i="11"/>
  <c r="AV35" i="11"/>
  <c r="AV53" i="11"/>
  <c r="AV45" i="11"/>
  <c r="AV37" i="11"/>
  <c r="AV54" i="11"/>
  <c r="AV50" i="11"/>
  <c r="AV42" i="11"/>
  <c r="AV32" i="11"/>
  <c r="AV29" i="11"/>
  <c r="AV25" i="11"/>
  <c r="AV20" i="11"/>
  <c r="AV57" i="11"/>
  <c r="AV33" i="11"/>
  <c r="AV24" i="11"/>
  <c r="AV23" i="11"/>
  <c r="AV22" i="11"/>
  <c r="AV51" i="11"/>
  <c r="AV19" i="11"/>
  <c r="AV15" i="11"/>
  <c r="AV49" i="11"/>
  <c r="AV43" i="11"/>
  <c r="AV30" i="11"/>
  <c r="AV31" i="11"/>
  <c r="AV18" i="11"/>
  <c r="AV41" i="11"/>
  <c r="AV26" i="11"/>
  <c r="AV11" i="11"/>
  <c r="AV16" i="11"/>
  <c r="AV21" i="11"/>
  <c r="AV12" i="11"/>
  <c r="AV9" i="11"/>
  <c r="AV28" i="11"/>
  <c r="AV13" i="11"/>
  <c r="AV27" i="11"/>
  <c r="AV10" i="11"/>
  <c r="AV17" i="11"/>
  <c r="AV14" i="11"/>
  <c r="AY5" i="11" l="1"/>
  <c r="AX7" i="11"/>
  <c r="AW85" i="11"/>
  <c r="AW81" i="11"/>
  <c r="AW77" i="11"/>
  <c r="AW88" i="11"/>
  <c r="AW84" i="11"/>
  <c r="AW87" i="11"/>
  <c r="AW86" i="11"/>
  <c r="AW82" i="11"/>
  <c r="AW78" i="11"/>
  <c r="AW79" i="11"/>
  <c r="AW72" i="11"/>
  <c r="AW68" i="11"/>
  <c r="AW80" i="11"/>
  <c r="AW74" i="11"/>
  <c r="AW70" i="11"/>
  <c r="AW66" i="11"/>
  <c r="AW76" i="11"/>
  <c r="AW67" i="11"/>
  <c r="AW65" i="11"/>
  <c r="AW61" i="11"/>
  <c r="AW83" i="11"/>
  <c r="AW63" i="11"/>
  <c r="AW71" i="11"/>
  <c r="AW75" i="11"/>
  <c r="AW56" i="11"/>
  <c r="AW73" i="11"/>
  <c r="AW60" i="11"/>
  <c r="AW69" i="11"/>
  <c r="AW64" i="11"/>
  <c r="AW59" i="11"/>
  <c r="AW58" i="11"/>
  <c r="AW51" i="11"/>
  <c r="AW47" i="11"/>
  <c r="AW43" i="11"/>
  <c r="AW39" i="11"/>
  <c r="AW35" i="11"/>
  <c r="AW31" i="11"/>
  <c r="AW57" i="11"/>
  <c r="AW55" i="11"/>
  <c r="AW53" i="11"/>
  <c r="AW49" i="11"/>
  <c r="AW45" i="11"/>
  <c r="AW41" i="11"/>
  <c r="AW37" i="11"/>
  <c r="AW33" i="11"/>
  <c r="AW48" i="11"/>
  <c r="AW40" i="11"/>
  <c r="AW34" i="11"/>
  <c r="AW46" i="11"/>
  <c r="AW38" i="11"/>
  <c r="AW27" i="11"/>
  <c r="AW23" i="11"/>
  <c r="AW54" i="11"/>
  <c r="AW30" i="11"/>
  <c r="AW26" i="11"/>
  <c r="AW22" i="11"/>
  <c r="AW62" i="11"/>
  <c r="AW52" i="11"/>
  <c r="AW44" i="11"/>
  <c r="AW42" i="11"/>
  <c r="AW24" i="11"/>
  <c r="AW19" i="11"/>
  <c r="AW15" i="11"/>
  <c r="AW29" i="11"/>
  <c r="AW18" i="11"/>
  <c r="AW14" i="11"/>
  <c r="AW10" i="11"/>
  <c r="AW50" i="11"/>
  <c r="AW20" i="11"/>
  <c r="AW16" i="11"/>
  <c r="AW12" i="11"/>
  <c r="AW11" i="11"/>
  <c r="AW21" i="11"/>
  <c r="AW28" i="11"/>
  <c r="AW25" i="11"/>
  <c r="AW13" i="11"/>
  <c r="AW9" i="11"/>
  <c r="AW32" i="11"/>
  <c r="AW17" i="11"/>
  <c r="AW36" i="11"/>
  <c r="AX85" i="11" l="1"/>
  <c r="AX88" i="11"/>
  <c r="AX84" i="11"/>
  <c r="AX80" i="11"/>
  <c r="AX76" i="11"/>
  <c r="AX87" i="11"/>
  <c r="AX83" i="11"/>
  <c r="AX79" i="11"/>
  <c r="AX75" i="11"/>
  <c r="AX82" i="11"/>
  <c r="AX72" i="11"/>
  <c r="AX86" i="11"/>
  <c r="AX78" i="11"/>
  <c r="AX74" i="11"/>
  <c r="AX67" i="11"/>
  <c r="AX65" i="11"/>
  <c r="AX61" i="11"/>
  <c r="AX73" i="11"/>
  <c r="AX77" i="11"/>
  <c r="AX69" i="11"/>
  <c r="AX63" i="11"/>
  <c r="AX62" i="11"/>
  <c r="AX81" i="11"/>
  <c r="AX66" i="11"/>
  <c r="AX60" i="11"/>
  <c r="AX59" i="11"/>
  <c r="AX55" i="11"/>
  <c r="AX71" i="11"/>
  <c r="AX57" i="11"/>
  <c r="AX64" i="11"/>
  <c r="AX70" i="11"/>
  <c r="AX68" i="11"/>
  <c r="AX58" i="11"/>
  <c r="AX51" i="11"/>
  <c r="AX47" i="11"/>
  <c r="AX43" i="11"/>
  <c r="AX39" i="11"/>
  <c r="AX54" i="11"/>
  <c r="AX46" i="11"/>
  <c r="AX38" i="11"/>
  <c r="AX35" i="11"/>
  <c r="AX53" i="11"/>
  <c r="AX45" i="11"/>
  <c r="AX37" i="11"/>
  <c r="AX56" i="11"/>
  <c r="AX52" i="11"/>
  <c r="AX44" i="11"/>
  <c r="AX36" i="11"/>
  <c r="AX31" i="11"/>
  <c r="AX50" i="11"/>
  <c r="AX42" i="11"/>
  <c r="AX49" i="11"/>
  <c r="AX41" i="11"/>
  <c r="AX33" i="11"/>
  <c r="AX28" i="11"/>
  <c r="AX24" i="11"/>
  <c r="AX23" i="11"/>
  <c r="AX22" i="11"/>
  <c r="AX19" i="11"/>
  <c r="AX30" i="11"/>
  <c r="AX29" i="11"/>
  <c r="AX18" i="11"/>
  <c r="AX14" i="11"/>
  <c r="AX32" i="11"/>
  <c r="AX21" i="11"/>
  <c r="AX48" i="11"/>
  <c r="AX34" i="11"/>
  <c r="AX10" i="11"/>
  <c r="AX16" i="11"/>
  <c r="AX12" i="11"/>
  <c r="AX20" i="11"/>
  <c r="AX25" i="11"/>
  <c r="AX13" i="11"/>
  <c r="AX27" i="11"/>
  <c r="AX40" i="11"/>
  <c r="AX9" i="11"/>
  <c r="AX15" i="11"/>
  <c r="AX17" i="11"/>
  <c r="AX11" i="11"/>
  <c r="AX26" i="11"/>
  <c r="AZ5" i="11"/>
  <c r="AY7" i="11"/>
  <c r="AY88" i="11" l="1"/>
  <c r="AY84" i="11"/>
  <c r="AY80" i="11"/>
  <c r="AY76" i="11"/>
  <c r="AY87" i="11"/>
  <c r="AY83" i="11"/>
  <c r="AY86" i="11"/>
  <c r="AY85" i="11"/>
  <c r="AY81" i="11"/>
  <c r="AY77" i="11"/>
  <c r="AY79" i="11"/>
  <c r="AY71" i="11"/>
  <c r="AY67" i="11"/>
  <c r="AY73" i="11"/>
  <c r="AY69" i="11"/>
  <c r="AY82" i="11"/>
  <c r="AY68" i="11"/>
  <c r="AY64" i="11"/>
  <c r="AY60" i="11"/>
  <c r="AY62" i="11"/>
  <c r="AY75" i="11"/>
  <c r="AY72" i="11"/>
  <c r="AY78" i="11"/>
  <c r="AY59" i="11"/>
  <c r="AY55" i="11"/>
  <c r="AY74" i="11"/>
  <c r="AY70" i="11"/>
  <c r="AY63" i="11"/>
  <c r="AY65" i="11"/>
  <c r="AY61" i="11"/>
  <c r="AY66" i="11"/>
  <c r="AY58" i="11"/>
  <c r="AY56" i="11"/>
  <c r="AY50" i="11"/>
  <c r="AY46" i="11"/>
  <c r="AY42" i="11"/>
  <c r="AY38" i="11"/>
  <c r="AY34" i="11"/>
  <c r="AY52" i="11"/>
  <c r="AY48" i="11"/>
  <c r="AY44" i="11"/>
  <c r="AY40" i="11"/>
  <c r="AY36" i="11"/>
  <c r="AY32" i="11"/>
  <c r="AY47" i="11"/>
  <c r="AY39" i="11"/>
  <c r="AY35" i="11"/>
  <c r="AY53" i="11"/>
  <c r="AY45" i="11"/>
  <c r="AY37" i="11"/>
  <c r="AY30" i="11"/>
  <c r="AY26" i="11"/>
  <c r="AY22" i="11"/>
  <c r="AY54" i="11"/>
  <c r="AY29" i="11"/>
  <c r="AY25" i="11"/>
  <c r="AY57" i="11"/>
  <c r="AY51" i="11"/>
  <c r="AY43" i="11"/>
  <c r="AY33" i="11"/>
  <c r="AY18" i="11"/>
  <c r="AY14" i="11"/>
  <c r="AY49" i="11"/>
  <c r="AY31" i="11"/>
  <c r="AY21" i="11"/>
  <c r="AY17" i="11"/>
  <c r="AY13" i="11"/>
  <c r="AY9" i="11"/>
  <c r="AY28" i="11"/>
  <c r="AY27" i="11"/>
  <c r="AY24" i="11"/>
  <c r="AY23" i="11"/>
  <c r="AY19" i="11"/>
  <c r="AY15" i="11"/>
  <c r="AY11" i="11"/>
  <c r="AY20" i="11"/>
  <c r="AY41" i="11"/>
  <c r="AY10" i="11"/>
  <c r="AY16" i="11"/>
  <c r="AY12" i="11"/>
  <c r="BA5" i="11"/>
  <c r="AZ7" i="11"/>
  <c r="AZ88" i="11" l="1"/>
  <c r="AZ84" i="11"/>
  <c r="AZ87" i="11"/>
  <c r="AZ83" i="11"/>
  <c r="AZ79" i="11"/>
  <c r="AZ86" i="11"/>
  <c r="AZ82" i="11"/>
  <c r="AZ78" i="11"/>
  <c r="AZ71" i="11"/>
  <c r="AZ81" i="11"/>
  <c r="AZ75" i="11"/>
  <c r="AZ76" i="11"/>
  <c r="AZ73" i="11"/>
  <c r="AZ68" i="11"/>
  <c r="AZ64" i="11"/>
  <c r="AZ60" i="11"/>
  <c r="AZ72" i="11"/>
  <c r="AZ85" i="11"/>
  <c r="AZ66" i="11"/>
  <c r="AZ80" i="11"/>
  <c r="AZ77" i="11"/>
  <c r="AZ67" i="11"/>
  <c r="AZ74" i="11"/>
  <c r="AZ58" i="11"/>
  <c r="AZ54" i="11"/>
  <c r="AZ70" i="11"/>
  <c r="AZ69" i="11"/>
  <c r="AZ62" i="11"/>
  <c r="AZ56" i="11"/>
  <c r="AZ59" i="11"/>
  <c r="AZ50" i="11"/>
  <c r="AZ46" i="11"/>
  <c r="AZ42" i="11"/>
  <c r="AZ38" i="11"/>
  <c r="AZ57" i="11"/>
  <c r="AZ65" i="11"/>
  <c r="AZ63" i="11"/>
  <c r="AZ61" i="11"/>
  <c r="AZ53" i="11"/>
  <c r="AZ45" i="11"/>
  <c r="AZ37" i="11"/>
  <c r="AZ55" i="11"/>
  <c r="AZ31" i="11"/>
  <c r="AZ52" i="11"/>
  <c r="AZ44" i="11"/>
  <c r="AZ36" i="11"/>
  <c r="AZ51" i="11"/>
  <c r="AZ43" i="11"/>
  <c r="AZ32" i="11"/>
  <c r="AZ49" i="11"/>
  <c r="AZ48" i="11"/>
  <c r="AZ40" i="11"/>
  <c r="AZ34" i="11"/>
  <c r="AZ27" i="11"/>
  <c r="AZ23" i="11"/>
  <c r="AZ18" i="11"/>
  <c r="AZ47" i="11"/>
  <c r="AZ30" i="11"/>
  <c r="AZ29" i="11"/>
  <c r="AZ21" i="11"/>
  <c r="AZ17" i="11"/>
  <c r="AZ13" i="11"/>
  <c r="AZ28" i="11"/>
  <c r="AZ39" i="11"/>
  <c r="AZ26" i="11"/>
  <c r="AZ25" i="11"/>
  <c r="AZ20" i="11"/>
  <c r="AZ33" i="11"/>
  <c r="AZ22" i="11"/>
  <c r="AZ11" i="11"/>
  <c r="AZ41" i="11"/>
  <c r="AZ19" i="11"/>
  <c r="AZ9" i="11"/>
  <c r="AZ15" i="11"/>
  <c r="AZ10" i="11"/>
  <c r="AZ24" i="11"/>
  <c r="AZ16" i="11"/>
  <c r="AZ14" i="11"/>
  <c r="AZ12" i="11"/>
  <c r="AZ35" i="11"/>
  <c r="BA7" i="11"/>
  <c r="BB5" i="11"/>
  <c r="BB7" i="11" l="1"/>
  <c r="BC5" i="11"/>
  <c r="BA87" i="11"/>
  <c r="BA83" i="11"/>
  <c r="BA79" i="11"/>
  <c r="BA75" i="11"/>
  <c r="BA86" i="11"/>
  <c r="BA88" i="11"/>
  <c r="BA84" i="11"/>
  <c r="BA80" i="11"/>
  <c r="BA81" i="11"/>
  <c r="BA74" i="11"/>
  <c r="BA70" i="11"/>
  <c r="BA66" i="11"/>
  <c r="BA77" i="11"/>
  <c r="BA72" i="11"/>
  <c r="BA68" i="11"/>
  <c r="BA82" i="11"/>
  <c r="BA78" i="11"/>
  <c r="BA71" i="11"/>
  <c r="BA63" i="11"/>
  <c r="BA65" i="11"/>
  <c r="BA73" i="11"/>
  <c r="BA58" i="11"/>
  <c r="BA85" i="11"/>
  <c r="BA69" i="11"/>
  <c r="BA61" i="11"/>
  <c r="BA76" i="11"/>
  <c r="BA67" i="11"/>
  <c r="BA60" i="11"/>
  <c r="BA57" i="11"/>
  <c r="BA56" i="11"/>
  <c r="BA55" i="11"/>
  <c r="BA53" i="11"/>
  <c r="BA49" i="11"/>
  <c r="BA45" i="11"/>
  <c r="BA41" i="11"/>
  <c r="BA37" i="11"/>
  <c r="BA33" i="11"/>
  <c r="BA62" i="11"/>
  <c r="BA64" i="11"/>
  <c r="BA51" i="11"/>
  <c r="BA47" i="11"/>
  <c r="BA43" i="11"/>
  <c r="BA39" i="11"/>
  <c r="BA35" i="11"/>
  <c r="BA31" i="11"/>
  <c r="BA54" i="11"/>
  <c r="BA52" i="11"/>
  <c r="BA44" i="11"/>
  <c r="BA36" i="11"/>
  <c r="BA29" i="11"/>
  <c r="BA25" i="11"/>
  <c r="BA32" i="11"/>
  <c r="BA50" i="11"/>
  <c r="BA42" i="11"/>
  <c r="BA28" i="11"/>
  <c r="BA24" i="11"/>
  <c r="BA59" i="11"/>
  <c r="BA30" i="11"/>
  <c r="BA21" i="11"/>
  <c r="BA17" i="11"/>
  <c r="BA13" i="11"/>
  <c r="BA27" i="11"/>
  <c r="BA26" i="11"/>
  <c r="BA20" i="11"/>
  <c r="BA16" i="11"/>
  <c r="BA12" i="11"/>
  <c r="BA38" i="11"/>
  <c r="BA18" i="11"/>
  <c r="BA14" i="11"/>
  <c r="BA10" i="11"/>
  <c r="BA48" i="11"/>
  <c r="BA19" i="11"/>
  <c r="BA9" i="11"/>
  <c r="BA40" i="11"/>
  <c r="BA23" i="11"/>
  <c r="BA34" i="11"/>
  <c r="BA15" i="11"/>
  <c r="BA46" i="11"/>
  <c r="BA11" i="11"/>
  <c r="BA22" i="11"/>
  <c r="BC7" i="11" l="1"/>
  <c r="BD5" i="11"/>
  <c r="BB87" i="11"/>
  <c r="BB86" i="11"/>
  <c r="BB82" i="11"/>
  <c r="BB78" i="11"/>
  <c r="BB85" i="11"/>
  <c r="BB81" i="11"/>
  <c r="BB77" i="11"/>
  <c r="BB75" i="11"/>
  <c r="BB74" i="11"/>
  <c r="BB70" i="11"/>
  <c r="BB76" i="11"/>
  <c r="BB72" i="11"/>
  <c r="BB71" i="11"/>
  <c r="BB63" i="11"/>
  <c r="BB67" i="11"/>
  <c r="BB66" i="11"/>
  <c r="BB73" i="11"/>
  <c r="BB69" i="11"/>
  <c r="BB61" i="11"/>
  <c r="BB84" i="11"/>
  <c r="BB57" i="11"/>
  <c r="BB88" i="11"/>
  <c r="BB65" i="11"/>
  <c r="BB64" i="11"/>
  <c r="BB68" i="11"/>
  <c r="BB80" i="11"/>
  <c r="BB59" i="11"/>
  <c r="BB55" i="11"/>
  <c r="BB60" i="11"/>
  <c r="BB83" i="11"/>
  <c r="BB56" i="11"/>
  <c r="BB53" i="11"/>
  <c r="BB49" i="11"/>
  <c r="BB45" i="11"/>
  <c r="BB41" i="11"/>
  <c r="BB37" i="11"/>
  <c r="BB79" i="11"/>
  <c r="BB62" i="11"/>
  <c r="BB54" i="11"/>
  <c r="BB52" i="11"/>
  <c r="BB44" i="11"/>
  <c r="BB36" i="11"/>
  <c r="BB32" i="11"/>
  <c r="BB51" i="11"/>
  <c r="BB50" i="11"/>
  <c r="BB43" i="11"/>
  <c r="BB42" i="11"/>
  <c r="BB58" i="11"/>
  <c r="BB33" i="11"/>
  <c r="BB48" i="11"/>
  <c r="BB47" i="11"/>
  <c r="BB46" i="11"/>
  <c r="BB39" i="11"/>
  <c r="BB38" i="11"/>
  <c r="BB35" i="11"/>
  <c r="BB30" i="11"/>
  <c r="BB26" i="11"/>
  <c r="BB22" i="11"/>
  <c r="BB29" i="11"/>
  <c r="BB21" i="11"/>
  <c r="BB17" i="11"/>
  <c r="BB31" i="11"/>
  <c r="BB28" i="11"/>
  <c r="BB27" i="11"/>
  <c r="BB20" i="11"/>
  <c r="BB16" i="11"/>
  <c r="BB25" i="11"/>
  <c r="BB40" i="11"/>
  <c r="BB19" i="11"/>
  <c r="BB23" i="11"/>
  <c r="BB18" i="11"/>
  <c r="BB13" i="11"/>
  <c r="BB9" i="11"/>
  <c r="BB34" i="11"/>
  <c r="BB15" i="11"/>
  <c r="BB14" i="11"/>
  <c r="BB10" i="11"/>
  <c r="BB24" i="11"/>
  <c r="BB12" i="11"/>
  <c r="BB11" i="11"/>
  <c r="BD7" i="11" l="1"/>
  <c r="BE5" i="11"/>
  <c r="BC86" i="11"/>
  <c r="BC82" i="11"/>
  <c r="BC78" i="11"/>
  <c r="BC85" i="11"/>
  <c r="BC88" i="11"/>
  <c r="BC87" i="11"/>
  <c r="BC83" i="11"/>
  <c r="BC79" i="11"/>
  <c r="BC76" i="11"/>
  <c r="BC84" i="11"/>
  <c r="BC73" i="11"/>
  <c r="BC69" i="11"/>
  <c r="BC71" i="11"/>
  <c r="BC67" i="11"/>
  <c r="BC81" i="11"/>
  <c r="BC70" i="11"/>
  <c r="BC62" i="11"/>
  <c r="BC74" i="11"/>
  <c r="BC64" i="11"/>
  <c r="BC72" i="11"/>
  <c r="BC57" i="11"/>
  <c r="BC65" i="11"/>
  <c r="BC68" i="11"/>
  <c r="BC77" i="11"/>
  <c r="BC75" i="11"/>
  <c r="BC66" i="11"/>
  <c r="BC60" i="11"/>
  <c r="BC55" i="11"/>
  <c r="BC80" i="11"/>
  <c r="BC54" i="11"/>
  <c r="BC52" i="11"/>
  <c r="BC48" i="11"/>
  <c r="BC44" i="11"/>
  <c r="BC40" i="11"/>
  <c r="BC36" i="11"/>
  <c r="BC32" i="11"/>
  <c r="BC59" i="11"/>
  <c r="BC58" i="11"/>
  <c r="BC50" i="11"/>
  <c r="BC46" i="11"/>
  <c r="BC42" i="11"/>
  <c r="BC38" i="11"/>
  <c r="BC34" i="11"/>
  <c r="BC51" i="11"/>
  <c r="BC43" i="11"/>
  <c r="BC28" i="11"/>
  <c r="BC24" i="11"/>
  <c r="BC56" i="11"/>
  <c r="BC33" i="11"/>
  <c r="BC61" i="11"/>
  <c r="BC49" i="11"/>
  <c r="BC41" i="11"/>
  <c r="BC27" i="11"/>
  <c r="BC23" i="11"/>
  <c r="BC53" i="11"/>
  <c r="BC47" i="11"/>
  <c r="BC45" i="11"/>
  <c r="BC31" i="11"/>
  <c r="BC20" i="11"/>
  <c r="BC16" i="11"/>
  <c r="BC63" i="11"/>
  <c r="BC26" i="11"/>
  <c r="BC25" i="11"/>
  <c r="BC39" i="11"/>
  <c r="BC19" i="11"/>
  <c r="BC15" i="11"/>
  <c r="BC11" i="11"/>
  <c r="BC37" i="11"/>
  <c r="BC35" i="11"/>
  <c r="BC30" i="11"/>
  <c r="BC29" i="11"/>
  <c r="BC21" i="11"/>
  <c r="BC17" i="11"/>
  <c r="BC13" i="11"/>
  <c r="BC9" i="11"/>
  <c r="BC10" i="11"/>
  <c r="BC14" i="11"/>
  <c r="BC22" i="11"/>
  <c r="BC12" i="11"/>
  <c r="BC18" i="11"/>
  <c r="BE7" i="11" l="1"/>
  <c r="BF5" i="11"/>
  <c r="BD86" i="11"/>
  <c r="BD85" i="11"/>
  <c r="BD81" i="11"/>
  <c r="BD77" i="11"/>
  <c r="BD88" i="11"/>
  <c r="BD84" i="11"/>
  <c r="BD80" i="11"/>
  <c r="BD76" i="11"/>
  <c r="BD73" i="11"/>
  <c r="BD69" i="11"/>
  <c r="BD87" i="11"/>
  <c r="BD82" i="11"/>
  <c r="BD78" i="11"/>
  <c r="BD70" i="11"/>
  <c r="BD62" i="11"/>
  <c r="BD75" i="11"/>
  <c r="BD68" i="11"/>
  <c r="BD74" i="11"/>
  <c r="BD65" i="11"/>
  <c r="BD64" i="11"/>
  <c r="BD56" i="11"/>
  <c r="BD63" i="11"/>
  <c r="BD83" i="11"/>
  <c r="BD79" i="11"/>
  <c r="BD72" i="11"/>
  <c r="BD58" i="11"/>
  <c r="BD54" i="11"/>
  <c r="BD66" i="11"/>
  <c r="BD57" i="11"/>
  <c r="BD55" i="11"/>
  <c r="BD52" i="11"/>
  <c r="BD48" i="11"/>
  <c r="BD44" i="11"/>
  <c r="BD40" i="11"/>
  <c r="BD36" i="11"/>
  <c r="BD71" i="11"/>
  <c r="BD67" i="11"/>
  <c r="BD61" i="11"/>
  <c r="BD60" i="11"/>
  <c r="BD51" i="11"/>
  <c r="BD43" i="11"/>
  <c r="BD50" i="11"/>
  <c r="BD42" i="11"/>
  <c r="BD33" i="11"/>
  <c r="BD49" i="11"/>
  <c r="BD41" i="11"/>
  <c r="BD59" i="11"/>
  <c r="BD34" i="11"/>
  <c r="BD47" i="11"/>
  <c r="BD53" i="11"/>
  <c r="BD45" i="11"/>
  <c r="BD37" i="11"/>
  <c r="BD31" i="11"/>
  <c r="BD29" i="11"/>
  <c r="BD25" i="11"/>
  <c r="BD20" i="11"/>
  <c r="BD28" i="11"/>
  <c r="BD27" i="11"/>
  <c r="BD26" i="11"/>
  <c r="BD39" i="11"/>
  <c r="BD19" i="11"/>
  <c r="BD15" i="11"/>
  <c r="BD38" i="11"/>
  <c r="BD35" i="11"/>
  <c r="BD32" i="11"/>
  <c r="BD46" i="11"/>
  <c r="BD24" i="11"/>
  <c r="BD23" i="11"/>
  <c r="BD22" i="11"/>
  <c r="BD18" i="11"/>
  <c r="BD9" i="11"/>
  <c r="BD10" i="11"/>
  <c r="BD11" i="11"/>
  <c r="BD17" i="11"/>
  <c r="BD16" i="11"/>
  <c r="BD14" i="11"/>
  <c r="BD12" i="11"/>
  <c r="BD30" i="11"/>
  <c r="BD21" i="11"/>
  <c r="BD13" i="11"/>
  <c r="BG5" i="11" l="1"/>
  <c r="BF7" i="11"/>
  <c r="BE85" i="11"/>
  <c r="BE81" i="11"/>
  <c r="BE77" i="11"/>
  <c r="BE88" i="11"/>
  <c r="BE84" i="11"/>
  <c r="BE87" i="11"/>
  <c r="BE86" i="11"/>
  <c r="BE82" i="11"/>
  <c r="BE78" i="11"/>
  <c r="BE83" i="11"/>
  <c r="BE80" i="11"/>
  <c r="BE72" i="11"/>
  <c r="BE68" i="11"/>
  <c r="BE79" i="11"/>
  <c r="BE75" i="11"/>
  <c r="BE74" i="11"/>
  <c r="BE70" i="11"/>
  <c r="BE66" i="11"/>
  <c r="BE69" i="11"/>
  <c r="BE65" i="11"/>
  <c r="BE61" i="11"/>
  <c r="BE73" i="11"/>
  <c r="BE63" i="11"/>
  <c r="BE64" i="11"/>
  <c r="BE56" i="11"/>
  <c r="BE76" i="11"/>
  <c r="BE62" i="11"/>
  <c r="BE71" i="11"/>
  <c r="BE67" i="11"/>
  <c r="BE54" i="11"/>
  <c r="BE51" i="11"/>
  <c r="BE47" i="11"/>
  <c r="BE43" i="11"/>
  <c r="BE39" i="11"/>
  <c r="BE35" i="11"/>
  <c r="BE31" i="11"/>
  <c r="BE59" i="11"/>
  <c r="BE53" i="11"/>
  <c r="BE49" i="11"/>
  <c r="BE45" i="11"/>
  <c r="BE41" i="11"/>
  <c r="BE37" i="11"/>
  <c r="BE33" i="11"/>
  <c r="BE55" i="11"/>
  <c r="BE50" i="11"/>
  <c r="BE42" i="11"/>
  <c r="BE27" i="11"/>
  <c r="BE23" i="11"/>
  <c r="BE58" i="11"/>
  <c r="BE34" i="11"/>
  <c r="BE60" i="11"/>
  <c r="BE57" i="11"/>
  <c r="BE48" i="11"/>
  <c r="BE40" i="11"/>
  <c r="BE30" i="11"/>
  <c r="BE26" i="11"/>
  <c r="BE22" i="11"/>
  <c r="BE46" i="11"/>
  <c r="BE28" i="11"/>
  <c r="BE25" i="11"/>
  <c r="BE19" i="11"/>
  <c r="BE15" i="11"/>
  <c r="BE38" i="11"/>
  <c r="BE32" i="11"/>
  <c r="BE24" i="11"/>
  <c r="BE18" i="11"/>
  <c r="BE14" i="11"/>
  <c r="BE10" i="11"/>
  <c r="BE36" i="11"/>
  <c r="BE20" i="11"/>
  <c r="BE16" i="11"/>
  <c r="BE12" i="11"/>
  <c r="BE11" i="11"/>
  <c r="BE52" i="11"/>
  <c r="BE44" i="11"/>
  <c r="BE17" i="11"/>
  <c r="BE29" i="11"/>
  <c r="BE21" i="11"/>
  <c r="BE13" i="11"/>
  <c r="BE9" i="11"/>
  <c r="BF85" i="11" l="1"/>
  <c r="BF88" i="11"/>
  <c r="BF84" i="11"/>
  <c r="BF80" i="11"/>
  <c r="BF76" i="11"/>
  <c r="BF87" i="11"/>
  <c r="BF83" i="11"/>
  <c r="BF79" i="11"/>
  <c r="BF75" i="11"/>
  <c r="BF86" i="11"/>
  <c r="BF72" i="11"/>
  <c r="BF78" i="11"/>
  <c r="BF81" i="11"/>
  <c r="BF69" i="11"/>
  <c r="BF65" i="11"/>
  <c r="BF61" i="11"/>
  <c r="BF66" i="11"/>
  <c r="BF71" i="11"/>
  <c r="BF74" i="11"/>
  <c r="BF73" i="11"/>
  <c r="BF70" i="11"/>
  <c r="BF68" i="11"/>
  <c r="BF63" i="11"/>
  <c r="BF62" i="11"/>
  <c r="BF59" i="11"/>
  <c r="BF55" i="11"/>
  <c r="BF67" i="11"/>
  <c r="BF82" i="11"/>
  <c r="BF57" i="11"/>
  <c r="BF54" i="11"/>
  <c r="BF51" i="11"/>
  <c r="BF47" i="11"/>
  <c r="BF43" i="11"/>
  <c r="BF39" i="11"/>
  <c r="BF60" i="11"/>
  <c r="BF58" i="11"/>
  <c r="BF77" i="11"/>
  <c r="BF56" i="11"/>
  <c r="BF33" i="11"/>
  <c r="BF49" i="11"/>
  <c r="BF41" i="11"/>
  <c r="BF34" i="11"/>
  <c r="BF48" i="11"/>
  <c r="BF40" i="11"/>
  <c r="BF46" i="11"/>
  <c r="BF38" i="11"/>
  <c r="BF35" i="11"/>
  <c r="BF64" i="11"/>
  <c r="BF52" i="11"/>
  <c r="BF44" i="11"/>
  <c r="BF36" i="11"/>
  <c r="BF32" i="11"/>
  <c r="BF28" i="11"/>
  <c r="BF24" i="11"/>
  <c r="BF45" i="11"/>
  <c r="BF31" i="11"/>
  <c r="BF27" i="11"/>
  <c r="BF26" i="11"/>
  <c r="BF25" i="11"/>
  <c r="BF19" i="11"/>
  <c r="BF18" i="11"/>
  <c r="BF14" i="11"/>
  <c r="BF37" i="11"/>
  <c r="BF23" i="11"/>
  <c r="BF22" i="11"/>
  <c r="BF21" i="11"/>
  <c r="BF53" i="11"/>
  <c r="BF42" i="11"/>
  <c r="BF13" i="11"/>
  <c r="BF9" i="11"/>
  <c r="BF15" i="11"/>
  <c r="BF11" i="11"/>
  <c r="BF17" i="11"/>
  <c r="BF12" i="11"/>
  <c r="BF50" i="11"/>
  <c r="BF29" i="11"/>
  <c r="BF16" i="11"/>
  <c r="BF30" i="11"/>
  <c r="BF20" i="11"/>
  <c r="BF10" i="11"/>
  <c r="BH5" i="11"/>
  <c r="BG7" i="11"/>
  <c r="BG88" i="11" l="1"/>
  <c r="BG84" i="11"/>
  <c r="BG80" i="11"/>
  <c r="BG76" i="11"/>
  <c r="BG87" i="11"/>
  <c r="BG83" i="11"/>
  <c r="BG86" i="11"/>
  <c r="BG85" i="11"/>
  <c r="BG81" i="11"/>
  <c r="BG77" i="11"/>
  <c r="BG78" i="11"/>
  <c r="BG71" i="11"/>
  <c r="BG67" i="11"/>
  <c r="BG73" i="11"/>
  <c r="BG69" i="11"/>
  <c r="BG75" i="11"/>
  <c r="BG66" i="11"/>
  <c r="BG64" i="11"/>
  <c r="BG60" i="11"/>
  <c r="BG79" i="11"/>
  <c r="BG72" i="11"/>
  <c r="BG62" i="11"/>
  <c r="BG70" i="11"/>
  <c r="BG68" i="11"/>
  <c r="BG63" i="11"/>
  <c r="BG59" i="11"/>
  <c r="BG55" i="11"/>
  <c r="BG82" i="11"/>
  <c r="BG74" i="11"/>
  <c r="BG61" i="11"/>
  <c r="BG50" i="11"/>
  <c r="BG46" i="11"/>
  <c r="BG42" i="11"/>
  <c r="BG38" i="11"/>
  <c r="BG34" i="11"/>
  <c r="BG57" i="11"/>
  <c r="BG52" i="11"/>
  <c r="BG48" i="11"/>
  <c r="BG44" i="11"/>
  <c r="BG40" i="11"/>
  <c r="BG36" i="11"/>
  <c r="BG32" i="11"/>
  <c r="BG49" i="11"/>
  <c r="BG41" i="11"/>
  <c r="BG58" i="11"/>
  <c r="BG56" i="11"/>
  <c r="BG30" i="11"/>
  <c r="BG26" i="11"/>
  <c r="BG22" i="11"/>
  <c r="BG35" i="11"/>
  <c r="BG47" i="11"/>
  <c r="BG39" i="11"/>
  <c r="BG29" i="11"/>
  <c r="BG25" i="11"/>
  <c r="BG53" i="11"/>
  <c r="BG45" i="11"/>
  <c r="BG65" i="11"/>
  <c r="BG51" i="11"/>
  <c r="BG18" i="11"/>
  <c r="BG14" i="11"/>
  <c r="BG43" i="11"/>
  <c r="BG37" i="11"/>
  <c r="BG24" i="11"/>
  <c r="BG23" i="11"/>
  <c r="BG21" i="11"/>
  <c r="BG17" i="11"/>
  <c r="BG13" i="11"/>
  <c r="BG9" i="11"/>
  <c r="BG54" i="11"/>
  <c r="BG31" i="11"/>
  <c r="BG28" i="11"/>
  <c r="BG27" i="11"/>
  <c r="BG19" i="11"/>
  <c r="BG15" i="11"/>
  <c r="BG11" i="11"/>
  <c r="BG12" i="11"/>
  <c r="BG33" i="11"/>
  <c r="BG16" i="11"/>
  <c r="BG20" i="11"/>
  <c r="BG10" i="11"/>
  <c r="BH7" i="11"/>
  <c r="BH88" i="11" l="1"/>
  <c r="BH84" i="11"/>
  <c r="BH87" i="11"/>
  <c r="BH83" i="11"/>
  <c r="BH79" i="11"/>
  <c r="BH86" i="11"/>
  <c r="BH82" i="11"/>
  <c r="BH78" i="11"/>
  <c r="BH80" i="11"/>
  <c r="BH71" i="11"/>
  <c r="BH81" i="11"/>
  <c r="BH64" i="11"/>
  <c r="BH60" i="11"/>
  <c r="BH77" i="11"/>
  <c r="BH74" i="11"/>
  <c r="BH67" i="11"/>
  <c r="BH76" i="11"/>
  <c r="BH70" i="11"/>
  <c r="BH65" i="11"/>
  <c r="BH69" i="11"/>
  <c r="BH85" i="11"/>
  <c r="BH62" i="11"/>
  <c r="BH58" i="11"/>
  <c r="BH54" i="11"/>
  <c r="BH73" i="11"/>
  <c r="BH56" i="11"/>
  <c r="BH68" i="11"/>
  <c r="BH72" i="11"/>
  <c r="BH50" i="11"/>
  <c r="BH46" i="11"/>
  <c r="BH42" i="11"/>
  <c r="BH38" i="11"/>
  <c r="BH61" i="11"/>
  <c r="BH59" i="11"/>
  <c r="BH75" i="11"/>
  <c r="BH63" i="11"/>
  <c r="BH66" i="11"/>
  <c r="BH55" i="11"/>
  <c r="BH34" i="11"/>
  <c r="BH48" i="11"/>
  <c r="BH40" i="11"/>
  <c r="BH35" i="11"/>
  <c r="BH57" i="11"/>
  <c r="BH47" i="11"/>
  <c r="BH39" i="11"/>
  <c r="BH53" i="11"/>
  <c r="BH45" i="11"/>
  <c r="BH37" i="11"/>
  <c r="BH31" i="11"/>
  <c r="BH51" i="11"/>
  <c r="BH43" i="11"/>
  <c r="BH33" i="11"/>
  <c r="BH27" i="11"/>
  <c r="BH23" i="11"/>
  <c r="BH18" i="11"/>
  <c r="BH49" i="11"/>
  <c r="BH32" i="11"/>
  <c r="BH24" i="11"/>
  <c r="BH22" i="11"/>
  <c r="BH21" i="11"/>
  <c r="BH17" i="11"/>
  <c r="BH13" i="11"/>
  <c r="BH36" i="11"/>
  <c r="BH52" i="11"/>
  <c r="BH41" i="11"/>
  <c r="BH30" i="11"/>
  <c r="BH29" i="11"/>
  <c r="BH20" i="11"/>
  <c r="BH26" i="11"/>
  <c r="BH25" i="11"/>
  <c r="BH19" i="11"/>
  <c r="BH12" i="11"/>
  <c r="BH28" i="11"/>
  <c r="BH16" i="11"/>
  <c r="BH14" i="11"/>
  <c r="BH44" i="11"/>
  <c r="BH9" i="11"/>
  <c r="BH10" i="11"/>
  <c r="BH15" i="11"/>
  <c r="BH11" i="11"/>
  <c r="J25" i="7" l="1"/>
  <c r="J9" i="7" s="1"/>
  <c r="I25" i="7"/>
  <c r="B25" i="7"/>
  <c r="J26" i="3"/>
  <c r="J9" i="3" s="1"/>
  <c r="I26" i="3"/>
  <c r="B26" i="3"/>
  <c r="J25" i="2"/>
  <c r="J9" i="2" s="1"/>
  <c r="I25" i="2"/>
  <c r="B25" i="2"/>
  <c r="J24" i="1"/>
  <c r="J9" i="1" s="1"/>
  <c r="I24" i="1"/>
  <c r="B24" i="1"/>
</calcChain>
</file>

<file path=xl/sharedStrings.xml><?xml version="1.0" encoding="utf-8"?>
<sst xmlns="http://schemas.openxmlformats.org/spreadsheetml/2006/main" count="357" uniqueCount="273">
  <si>
    <t>SECRETARÍA GENERAL DE INDUSTRIA Y DE LA PYME
Dirección General de Industria y de la Pyme</t>
  </si>
  <si>
    <t>Edificación y sus Instalaciones</t>
  </si>
  <si>
    <t xml:space="preserve">Presupuesto Financiable     </t>
  </si>
  <si>
    <t xml:space="preserve">Gastos Imputados </t>
  </si>
  <si>
    <t>Notas explicativas:</t>
  </si>
  <si>
    <t>(*)  En la columna "Descripción del gasto" se debe indicar el concepto que figura en la factura imputada.</t>
  </si>
  <si>
    <t>(**) Se deberá indicar el importe de la factura que se imputa al proyecto, tanto en caso que sea la totalidad de la misma como sólo una parte. En cualquier caso, se indicará la cantidad sin IVA.</t>
  </si>
  <si>
    <t>NOTA (1): Las casillas sombreadas incluyen fórmulas para facilitar la cumplimentación de la ficha. Esta información no deberá ser manipulada.</t>
  </si>
  <si>
    <t>NOTA (2): Todas las posibles aclaraciones a esta ficha se reflejarán detalladamente en la Memoria Técnico-Económica Justificativa.</t>
  </si>
  <si>
    <t>Suma TOTAL</t>
  </si>
  <si>
    <t>Nº Documento</t>
  </si>
  <si>
    <t xml:space="preserve">                  Descripción del gasto (*)</t>
  </si>
  <si>
    <t xml:space="preserve">Proveedor </t>
  </si>
  <si>
    <t xml:space="preserve">C.I.F. Proveedor </t>
  </si>
  <si>
    <t>Fecha Pago</t>
  </si>
  <si>
    <t>Referencia al concepto detallado en la solicitud</t>
  </si>
  <si>
    <t>(CON IVA)</t>
  </si>
  <si>
    <t>(SIN IVA)</t>
  </si>
  <si>
    <t xml:space="preserve">Factura </t>
  </si>
  <si>
    <t xml:space="preserve">Contrato </t>
  </si>
  <si>
    <t>Pedido</t>
  </si>
  <si>
    <t>Aparatos y Equipos de Producción</t>
  </si>
  <si>
    <t>MINISTERIO DE INDUSTRIA, COMERCIO Y TURISMO</t>
  </si>
  <si>
    <t>Activos inmateriales</t>
  </si>
  <si>
    <t>COLABORACIONES EXTERNAS</t>
  </si>
  <si>
    <t>Código del proyecto tractor:</t>
  </si>
  <si>
    <t>Título del proyecto tractor</t>
  </si>
  <si>
    <t>Título del proyecto primario:</t>
  </si>
  <si>
    <t xml:space="preserve">Línea de actuación: </t>
  </si>
  <si>
    <t>Línea de Innovación en Sostenibilidad y Eficiencia Energética</t>
  </si>
  <si>
    <t>Nombre entidad participante:</t>
  </si>
  <si>
    <t>CIF entidad participante:</t>
  </si>
  <si>
    <t>Nº. Factura</t>
  </si>
  <si>
    <t>Fecha Emisión  Factura</t>
  </si>
  <si>
    <t>Importe Total  Factura</t>
  </si>
  <si>
    <t>Importe Imputado  Factura
(**)</t>
  </si>
  <si>
    <t>Inversión separada / Diferencia con una inversión alternativa (***)</t>
  </si>
  <si>
    <t>(***) Indicar si en el momento de la concesión se identificó a la inversión a la que corresponde la factura como una inversión separada, o bien se definió con referencia a una inversión alternativa</t>
  </si>
  <si>
    <t>(**) El importe imputado dependerá de si se consideró inicialmente el concepto como una inversión separada. Si se trata de una inversión separada, se debe indicar como importe imputado el total de la factura. Si no es una inversión separada, el importe a reflejar debe ser la diferencia con respecto al importe de la inversión alternativa que se definió en el momento de la solicitud y en relación con la cual se estableció el presupuesto financiable. En caso que se presente más de una factura relacionada con un mismo concepto de los indicados en la Resolución, el importe impuitado para todas ellas no podrá superar esa diferencia respecto a una inversión alternativa que se consideró financiable en ella.</t>
  </si>
  <si>
    <t>Entidad participante</t>
  </si>
  <si>
    <t>CIF Entidad participante</t>
  </si>
  <si>
    <t>Nº de expediente del proyecto primario</t>
  </si>
  <si>
    <t>Descripción inversiones (leyenda)</t>
  </si>
  <si>
    <t>AyE</t>
  </si>
  <si>
    <t>Aparatos y equipos: Adquisición de activos fijos materiales vinculados directamente a la producción y a los objetivos del proyecto. Quedan excluidos los elementos de transporte exterior.</t>
  </si>
  <si>
    <t xml:space="preserve">EyI </t>
  </si>
  <si>
    <t>Edificación e instalaciones: Inversiones materiales para la adecuación de naves industriales existentes, así como de sus instalaciones y equipos no vinculados directamente al proceso productivo.</t>
  </si>
  <si>
    <t>Ainm</t>
  </si>
  <si>
    <t>Activos inmateriales:  Inversiones en activos vinculados a la transferencia de tecnología mediante la adquisición de derechos de patentes, licencias, «know-how» o conocimientos técnicos no patentados.</t>
  </si>
  <si>
    <t>CE</t>
  </si>
  <si>
    <t>Colaboraciones externas: Colaboraciones externas necesarias para el diseño y/o rediseño de procesos directamente vinculados con las inversiones vinculadas a la protección del medio ambiente o al incremento del nivel de eficiencia energética. Queda expresamente excluida cualquier forma de ingeniería civil o consultoría asociada a la gestión y tramitación de la financiación solicitada.</t>
  </si>
  <si>
    <t>ID Inversión</t>
  </si>
  <si>
    <t>Resumen trabajo a realizar</t>
  </si>
  <si>
    <t>AyE_1</t>
  </si>
  <si>
    <t>AyE_2</t>
  </si>
  <si>
    <t>AyE_3</t>
  </si>
  <si>
    <t>AyE_4</t>
  </si>
  <si>
    <t>AyE_5</t>
  </si>
  <si>
    <t>AyE_6</t>
  </si>
  <si>
    <t>AyE_7</t>
  </si>
  <si>
    <t>AyE_8</t>
  </si>
  <si>
    <t>AyE_9</t>
  </si>
  <si>
    <t>AyE_10</t>
  </si>
  <si>
    <t>AyE_11</t>
  </si>
  <si>
    <t>AyE_12</t>
  </si>
  <si>
    <t>AyE_13</t>
  </si>
  <si>
    <t>AyE_14</t>
  </si>
  <si>
    <t>AyE_15</t>
  </si>
  <si>
    <t>AyE_16</t>
  </si>
  <si>
    <t>AyE_17</t>
  </si>
  <si>
    <t>AyE_18</t>
  </si>
  <si>
    <t>AyE_19</t>
  </si>
  <si>
    <t>AyE_20</t>
  </si>
  <si>
    <t>AyE_21</t>
  </si>
  <si>
    <t>AyE_22</t>
  </si>
  <si>
    <t>AyE_23</t>
  </si>
  <si>
    <t>AyE_24</t>
  </si>
  <si>
    <t>AyE_25</t>
  </si>
  <si>
    <t>AyE_26</t>
  </si>
  <si>
    <t>AyE_27</t>
  </si>
  <si>
    <t>AyE_28</t>
  </si>
  <si>
    <t>AyE_29</t>
  </si>
  <si>
    <t>AyE_30</t>
  </si>
  <si>
    <t>AyE_31</t>
  </si>
  <si>
    <t>AyE_32</t>
  </si>
  <si>
    <t>AyE_33</t>
  </si>
  <si>
    <t>AyE_34</t>
  </si>
  <si>
    <t>AyE_35</t>
  </si>
  <si>
    <t>AyE_36</t>
  </si>
  <si>
    <t>AyE_37</t>
  </si>
  <si>
    <t>AyE_38</t>
  </si>
  <si>
    <t>AyE_39</t>
  </si>
  <si>
    <t>AyE_40</t>
  </si>
  <si>
    <t>AyE_41</t>
  </si>
  <si>
    <t>AyE_42</t>
  </si>
  <si>
    <t>AyE_43</t>
  </si>
  <si>
    <t>AyE_44</t>
  </si>
  <si>
    <t>AyE_45</t>
  </si>
  <si>
    <t>AyE_46</t>
  </si>
  <si>
    <t>AyE_47</t>
  </si>
  <si>
    <t>AyE_48</t>
  </si>
  <si>
    <t>AyE_49</t>
  </si>
  <si>
    <t>AyE_50</t>
  </si>
  <si>
    <t>EyI_1</t>
  </si>
  <si>
    <t>EyI_2</t>
  </si>
  <si>
    <t>EyI_3</t>
  </si>
  <si>
    <t>EyI_4</t>
  </si>
  <si>
    <t>EyI_5</t>
  </si>
  <si>
    <t>EyI_6</t>
  </si>
  <si>
    <t>EyI_7</t>
  </si>
  <si>
    <t>EyI_8</t>
  </si>
  <si>
    <t>EyI_9</t>
  </si>
  <si>
    <t>EyI_10</t>
  </si>
  <si>
    <t>EyI_11</t>
  </si>
  <si>
    <t>EyI_12</t>
  </si>
  <si>
    <t>EyI_13</t>
  </si>
  <si>
    <t>EyI_14</t>
  </si>
  <si>
    <t>EyI_15</t>
  </si>
  <si>
    <t>EyI_16</t>
  </si>
  <si>
    <t>EyI_17</t>
  </si>
  <si>
    <t>EyI_18</t>
  </si>
  <si>
    <t>EyI_19</t>
  </si>
  <si>
    <t>EyI_20</t>
  </si>
  <si>
    <t>EyI_21</t>
  </si>
  <si>
    <t>EyI_22</t>
  </si>
  <si>
    <t>EyI_23</t>
  </si>
  <si>
    <t>EyI_24</t>
  </si>
  <si>
    <t>EyI_25</t>
  </si>
  <si>
    <t>EyI_26</t>
  </si>
  <si>
    <t>EyI_27</t>
  </si>
  <si>
    <t>EyI_28</t>
  </si>
  <si>
    <t>EyI_29</t>
  </si>
  <si>
    <t>EyI_30</t>
  </si>
  <si>
    <t>EyI_31</t>
  </si>
  <si>
    <t>EyI_32</t>
  </si>
  <si>
    <t>EyI_33</t>
  </si>
  <si>
    <t>EyI_34</t>
  </si>
  <si>
    <t>EyI_35</t>
  </si>
  <si>
    <t>EyI_36</t>
  </si>
  <si>
    <t>EyI_37</t>
  </si>
  <si>
    <t>EyI_38</t>
  </si>
  <si>
    <t>EyI_39</t>
  </si>
  <si>
    <t>EyI_40</t>
  </si>
  <si>
    <t>EyI_41</t>
  </si>
  <si>
    <t>EyI_42</t>
  </si>
  <si>
    <t>EyI_43</t>
  </si>
  <si>
    <t>EyI_44</t>
  </si>
  <si>
    <t>EyI_45</t>
  </si>
  <si>
    <t>EyI_46</t>
  </si>
  <si>
    <t>EyI_47</t>
  </si>
  <si>
    <t>EyI_48</t>
  </si>
  <si>
    <t>EyI_49</t>
  </si>
  <si>
    <t>EyI_50</t>
  </si>
  <si>
    <t>Ainm_1</t>
  </si>
  <si>
    <t>Ainm_2</t>
  </si>
  <si>
    <t>Ainm_3</t>
  </si>
  <si>
    <t>Ainm_4</t>
  </si>
  <si>
    <t>Ainm_5</t>
  </si>
  <si>
    <t>Ainm_6</t>
  </si>
  <si>
    <t>Ainm_7</t>
  </si>
  <si>
    <t>Ainm_8</t>
  </si>
  <si>
    <t>Ainm_9</t>
  </si>
  <si>
    <t>Ainm_10</t>
  </si>
  <si>
    <t>Ainm_11</t>
  </si>
  <si>
    <t>Ainm_12</t>
  </si>
  <si>
    <t>Ainm_13</t>
  </si>
  <si>
    <t>Ainm_14</t>
  </si>
  <si>
    <t>Ainm_15</t>
  </si>
  <si>
    <t>Ainm_16</t>
  </si>
  <si>
    <t>Ainm_17</t>
  </si>
  <si>
    <t>Ainm_18</t>
  </si>
  <si>
    <t>Ainm_19</t>
  </si>
  <si>
    <t>Ainm_20</t>
  </si>
  <si>
    <t>Ainm_21</t>
  </si>
  <si>
    <t>Ainm_22</t>
  </si>
  <si>
    <t>Ainm_23</t>
  </si>
  <si>
    <t>Ainm_24</t>
  </si>
  <si>
    <t>Ainm_25</t>
  </si>
  <si>
    <t>Ainm_26</t>
  </si>
  <si>
    <t>Ainm_27</t>
  </si>
  <si>
    <t>Ainm_28</t>
  </si>
  <si>
    <t>Ainm_29</t>
  </si>
  <si>
    <t>Ainm_30</t>
  </si>
  <si>
    <t>Ainm_31</t>
  </si>
  <si>
    <t>Ainm_32</t>
  </si>
  <si>
    <t>Ainm_33</t>
  </si>
  <si>
    <t>Ainm_34</t>
  </si>
  <si>
    <t>Ainm_35</t>
  </si>
  <si>
    <t>Ainm_36</t>
  </si>
  <si>
    <t>Ainm_37</t>
  </si>
  <si>
    <t>Ainm_38</t>
  </si>
  <si>
    <t>Ainm_39</t>
  </si>
  <si>
    <t>Ainm_40</t>
  </si>
  <si>
    <t>Ainm_41</t>
  </si>
  <si>
    <t>Ainm_42</t>
  </si>
  <si>
    <t>Ainm_43</t>
  </si>
  <si>
    <t>Ainm_44</t>
  </si>
  <si>
    <t>Ainm_45</t>
  </si>
  <si>
    <t>Ainm_46</t>
  </si>
  <si>
    <t>Ainm_47</t>
  </si>
  <si>
    <t>Ainm_48</t>
  </si>
  <si>
    <t>Ainm_49</t>
  </si>
  <si>
    <t>Ainm_50</t>
  </si>
  <si>
    <t>CE_1</t>
  </si>
  <si>
    <t>CE_2</t>
  </si>
  <si>
    <t>CE_3</t>
  </si>
  <si>
    <t>CE_4</t>
  </si>
  <si>
    <t>CE_5</t>
  </si>
  <si>
    <t>CE_6</t>
  </si>
  <si>
    <t>CE_7</t>
  </si>
  <si>
    <t>CE_8</t>
  </si>
  <si>
    <t>CE_9</t>
  </si>
  <si>
    <t>CE_10</t>
  </si>
  <si>
    <t>CE_11</t>
  </si>
  <si>
    <t>CE_12</t>
  </si>
  <si>
    <t>CE_13</t>
  </si>
  <si>
    <t>CE_14</t>
  </si>
  <si>
    <t>CE_15</t>
  </si>
  <si>
    <t>CE_16</t>
  </si>
  <si>
    <t>CE_17</t>
  </si>
  <si>
    <t>CE_18</t>
  </si>
  <si>
    <t>CE_19</t>
  </si>
  <si>
    <t>CE_20</t>
  </si>
  <si>
    <t>CE_21</t>
  </si>
  <si>
    <t>CE_22</t>
  </si>
  <si>
    <t>CE_23</t>
  </si>
  <si>
    <t>CE_24</t>
  </si>
  <si>
    <t>CE_25</t>
  </si>
  <si>
    <t>CE_26</t>
  </si>
  <si>
    <t>CE_27</t>
  </si>
  <si>
    <t>CE_28</t>
  </si>
  <si>
    <t>CE_29</t>
  </si>
  <si>
    <t>CE_30</t>
  </si>
  <si>
    <t>CE_31</t>
  </si>
  <si>
    <t>CE_32</t>
  </si>
  <si>
    <t>CE_33</t>
  </si>
  <si>
    <t>CE_34</t>
  </si>
  <si>
    <t>CE_35</t>
  </si>
  <si>
    <t>CE_36</t>
  </si>
  <si>
    <t>CE_37</t>
  </si>
  <si>
    <t>CE_38</t>
  </si>
  <si>
    <t>CE_39</t>
  </si>
  <si>
    <t>CE_40</t>
  </si>
  <si>
    <t>CE_41</t>
  </si>
  <si>
    <t>CE_42</t>
  </si>
  <si>
    <t>CE_43</t>
  </si>
  <si>
    <t>CE_44</t>
  </si>
  <si>
    <t>CE_45</t>
  </si>
  <si>
    <t>CE_46</t>
  </si>
  <si>
    <t>CE_47</t>
  </si>
  <si>
    <t>CE_48</t>
  </si>
  <si>
    <t>CE_49</t>
  </si>
  <si>
    <t>CE_50</t>
  </si>
  <si>
    <t>Fecha inicio</t>
  </si>
  <si>
    <t>Fecha fin</t>
  </si>
  <si>
    <t>Duración (días)</t>
  </si>
  <si>
    <t>Ejecución intermedia</t>
  </si>
  <si>
    <t>Referencia</t>
  </si>
  <si>
    <t>Progreso temporal</t>
  </si>
  <si>
    <t>TOTALES</t>
  </si>
  <si>
    <t>CRONOGRAMA DE EJECUCIÓN DE INVERSIONES</t>
  </si>
  <si>
    <t>Inversiones</t>
  </si>
  <si>
    <t>Fecha primer desembolso</t>
  </si>
  <si>
    <t>Fecha último desembolso</t>
  </si>
  <si>
    <t>% Pagado a 15/09/2023</t>
  </si>
  <si>
    <t>Pagos intermedios pendientes (sin contar último desembolso)</t>
  </si>
  <si>
    <t>% previsto del pago en último desembolso</t>
  </si>
  <si>
    <t>Estimación % pagos intermedios pendientes (cada uno)</t>
  </si>
  <si>
    <t>Días totales</t>
  </si>
  <si>
    <t>Intervalos pagos (días)</t>
  </si>
  <si>
    <t>Días hasta 15/09/2023</t>
  </si>
  <si>
    <t>Ejecutado a 15/06/2023 y pagado a 15/09/2023</t>
  </si>
  <si>
    <t>Presupuesto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</si>
</sst>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quot; &quot;[$€-C0A]"/>
    <numFmt numFmtId="165" formatCode="_-* #,##0_-;\-* #,##0_-;_-* &quot;-&quot;??_-;_-@_-"/>
  </numFmts>
  <fonts count="23" x14ac:knownFonts="1">
    <font>
      <sz val="11"/>
      <color rgb="FF000000"/>
      <name val="Calibri"/>
      <family val="2"/>
    </font>
    <font>
      <sz val="11"/>
      <color theme="1"/>
      <name val="Calibri"/>
      <family val="2"/>
      <scheme val="minor"/>
    </font>
    <font>
      <sz val="11"/>
      <color rgb="FF000000"/>
      <name val="Calibri"/>
      <family val="2"/>
    </font>
    <font>
      <sz val="11"/>
      <color rgb="FFFFFFFF"/>
      <name val="Calibri"/>
      <family val="2"/>
    </font>
    <font>
      <b/>
      <sz val="11"/>
      <color rgb="FF000000"/>
      <name val="Arial"/>
      <family val="2"/>
    </font>
    <font>
      <sz val="10"/>
      <color rgb="FF000000"/>
      <name val="Arial"/>
      <family val="2"/>
    </font>
    <font>
      <b/>
      <sz val="10"/>
      <color rgb="FF000000"/>
      <name val="Arial Narrow"/>
      <family val="2"/>
    </font>
    <font>
      <sz val="10"/>
      <color rgb="FF000000"/>
      <name val="Times New Roman"/>
      <family val="1"/>
    </font>
    <font>
      <b/>
      <sz val="11"/>
      <color theme="0"/>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b/>
      <sz val="16"/>
      <color theme="1"/>
      <name val="Calibri"/>
      <family val="2"/>
      <scheme val="minor"/>
    </font>
    <font>
      <b/>
      <sz val="11"/>
      <color rgb="FFFF0000"/>
      <name val="Calibri"/>
      <family val="2"/>
      <scheme val="minor"/>
    </font>
    <font>
      <b/>
      <sz val="9"/>
      <color theme="0"/>
      <name val="Calibri"/>
      <family val="2"/>
      <scheme val="minor"/>
    </font>
    <font>
      <sz val="9"/>
      <color theme="0"/>
      <name val="Calibri"/>
      <family val="2"/>
      <scheme val="minor"/>
    </font>
    <font>
      <b/>
      <sz val="9"/>
      <color rgb="FF0070C0"/>
      <name val="Calibri"/>
      <family val="2"/>
      <scheme val="minor"/>
    </font>
    <font>
      <sz val="9"/>
      <color rgb="FF0070C0"/>
      <name val="Calibri"/>
      <family val="2"/>
      <scheme val="minor"/>
    </font>
    <font>
      <sz val="11"/>
      <name val="Calibri"/>
      <family val="2"/>
      <scheme val="minor"/>
    </font>
    <font>
      <b/>
      <sz val="10"/>
      <name val="Calibri"/>
      <family val="2"/>
      <scheme val="minor"/>
    </font>
    <font>
      <b/>
      <sz val="11"/>
      <name val="Calibri"/>
      <family val="2"/>
      <scheme val="minor"/>
    </font>
    <font>
      <sz val="11"/>
      <color rgb="FF7030A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99CCFF"/>
        <bgColor rgb="FF99CCFF"/>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249977111117893"/>
        <bgColor indexed="64"/>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0" fillId="2" borderId="0" xfId="0" applyFill="1" applyAlignment="1" applyProtection="1">
      <alignment horizontal="center"/>
    </xf>
    <xf numFmtId="0" fontId="0" fillId="2" borderId="0" xfId="0" applyFill="1" applyProtection="1"/>
    <xf numFmtId="164" fontId="5" fillId="3" borderId="10" xfId="0" applyNumberFormat="1" applyFont="1" applyFill="1" applyBorder="1" applyAlignment="1" applyProtection="1">
      <alignment horizontal="right" vertical="center"/>
    </xf>
    <xf numFmtId="0" fontId="0" fillId="2" borderId="0" xfId="0" applyFill="1" applyAlignment="1" applyProtection="1">
      <alignment vertical="center"/>
    </xf>
    <xf numFmtId="0" fontId="0" fillId="2" borderId="0" xfId="0" applyFill="1" applyAlignment="1" applyProtection="1">
      <alignment horizontal="left"/>
    </xf>
    <xf numFmtId="49" fontId="5" fillId="2" borderId="14" xfId="0" applyNumberFormat="1" applyFont="1" applyFill="1" applyBorder="1" applyAlignment="1" applyProtection="1">
      <alignment horizontal="center" vertical="center" wrapText="1"/>
    </xf>
    <xf numFmtId="4" fontId="5" fillId="3" borderId="14" xfId="0" applyNumberFormat="1"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protection locked="0"/>
    </xf>
    <xf numFmtId="14" fontId="5" fillId="2" borderId="10" xfId="0" applyNumberFormat="1" applyFont="1" applyFill="1" applyBorder="1" applyAlignment="1" applyProtection="1">
      <alignment horizontal="center" vertical="center" wrapText="1"/>
      <protection locked="0"/>
    </xf>
    <xf numFmtId="164" fontId="5" fillId="2" borderId="10" xfId="0" applyNumberFormat="1" applyFont="1" applyFill="1" applyBorder="1" applyAlignment="1" applyProtection="1">
      <alignment horizontal="center" vertical="center" wrapText="1"/>
      <protection locked="0"/>
    </xf>
    <xf numFmtId="0" fontId="0" fillId="2" borderId="0" xfId="0" applyFill="1" applyAlignment="1" applyProtection="1">
      <alignment vertical="center" wrapText="1"/>
    </xf>
    <xf numFmtId="0" fontId="5" fillId="2" borderId="14" xfId="0" applyFont="1" applyFill="1" applyBorder="1" applyAlignment="1" applyProtection="1">
      <alignment horizontal="center" vertical="center" wrapText="1"/>
      <protection locked="0"/>
    </xf>
    <xf numFmtId="14" fontId="5" fillId="2" borderId="14" xfId="0" applyNumberFormat="1"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14" fontId="7" fillId="2" borderId="14" xfId="0" applyNumberFormat="1" applyFont="1" applyFill="1" applyBorder="1" applyAlignment="1" applyProtection="1">
      <alignment horizontal="center" vertical="center" wrapText="1"/>
      <protection locked="0"/>
    </xf>
    <xf numFmtId="14" fontId="0" fillId="2" borderId="14" xfId="0" applyNumberFormat="1"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0" xfId="0" applyFont="1" applyFill="1" applyAlignment="1" applyProtection="1">
      <alignment vertical="center" wrapText="1"/>
    </xf>
    <xf numFmtId="0" fontId="0" fillId="2" borderId="0" xfId="0" applyFill="1" applyAlignment="1" applyProtection="1">
      <alignment horizontal="center"/>
      <protection locked="0"/>
    </xf>
    <xf numFmtId="0" fontId="0" fillId="2" borderId="0" xfId="0" applyFill="1" applyAlignment="1" applyProtection="1">
      <alignment wrapText="1"/>
      <protection locked="0"/>
    </xf>
    <xf numFmtId="0" fontId="0" fillId="2" borderId="0" xfId="0" applyFill="1" applyProtection="1">
      <protection locked="0"/>
    </xf>
    <xf numFmtId="4" fontId="0" fillId="2" borderId="0" xfId="0" applyNumberFormat="1" applyFill="1" applyProtection="1">
      <protection locked="0"/>
    </xf>
    <xf numFmtId="0" fontId="3" fillId="2" borderId="0" xfId="0" applyFont="1" applyFill="1" applyProtection="1"/>
    <xf numFmtId="0" fontId="3" fillId="2" borderId="0" xfId="0" applyFont="1" applyFill="1" applyAlignment="1" applyProtection="1">
      <alignment vertical="center"/>
    </xf>
    <xf numFmtId="0" fontId="3" fillId="0" borderId="0" xfId="0" applyFont="1"/>
    <xf numFmtId="0" fontId="3" fillId="2" borderId="0" xfId="0" applyFont="1" applyFill="1" applyAlignment="1" applyProtection="1">
      <alignment vertical="center" wrapText="1"/>
    </xf>
    <xf numFmtId="0" fontId="3" fillId="2" borderId="0" xfId="0" applyFont="1" applyFill="1" applyAlignment="1" applyProtection="1">
      <alignment horizontal="center"/>
      <protection locked="0"/>
    </xf>
    <xf numFmtId="0" fontId="0" fillId="5" borderId="0" xfId="0" applyFill="1" applyAlignment="1" applyProtection="1">
      <alignment horizontal="center"/>
    </xf>
    <xf numFmtId="0" fontId="0" fillId="5" borderId="0" xfId="0" applyFill="1" applyAlignment="1" applyProtection="1">
      <alignment horizontal="center" wrapText="1"/>
    </xf>
    <xf numFmtId="0" fontId="0" fillId="5" borderId="0" xfId="0" applyFill="1" applyProtection="1"/>
    <xf numFmtId="0" fontId="0" fillId="5" borderId="0" xfId="0" applyFill="1" applyAlignment="1" applyProtection="1">
      <alignment wrapText="1"/>
    </xf>
    <xf numFmtId="0" fontId="4" fillId="5" borderId="1" xfId="0" applyFont="1" applyFill="1" applyBorder="1" applyAlignment="1" applyProtection="1"/>
    <xf numFmtId="0" fontId="4" fillId="5" borderId="2" xfId="0" applyFont="1" applyFill="1" applyBorder="1" applyAlignment="1" applyProtection="1"/>
    <xf numFmtId="0" fontId="4" fillId="5" borderId="2" xfId="0" applyFont="1" applyFill="1" applyBorder="1" applyAlignment="1" applyProtection="1">
      <alignment horizontal="center"/>
    </xf>
    <xf numFmtId="0" fontId="4" fillId="5" borderId="3" xfId="0" applyFont="1" applyFill="1" applyBorder="1" applyAlignment="1" applyProtection="1"/>
    <xf numFmtId="0" fontId="4" fillId="5" borderId="0" xfId="0" applyFont="1" applyFill="1" applyProtection="1"/>
    <xf numFmtId="0" fontId="5" fillId="5" borderId="0" xfId="0" applyFont="1" applyFill="1" applyProtection="1"/>
    <xf numFmtId="0" fontId="0" fillId="5" borderId="5" xfId="0" applyFill="1" applyBorder="1" applyProtection="1"/>
    <xf numFmtId="0" fontId="0" fillId="5" borderId="6" xfId="0" applyFill="1" applyBorder="1" applyProtection="1"/>
    <xf numFmtId="164" fontId="5" fillId="5" borderId="7" xfId="0" applyNumberFormat="1" applyFont="1" applyFill="1" applyBorder="1" applyAlignment="1" applyProtection="1">
      <alignment horizontal="right" vertical="center"/>
      <protection locked="0"/>
    </xf>
    <xf numFmtId="0" fontId="0" fillId="5" borderId="8" xfId="0" applyFill="1" applyBorder="1" applyProtection="1"/>
    <xf numFmtId="0" fontId="0" fillId="5" borderId="9" xfId="0" applyFill="1" applyBorder="1" applyProtection="1"/>
    <xf numFmtId="0" fontId="6" fillId="5" borderId="0" xfId="0" applyFont="1" applyFill="1" applyAlignment="1" applyProtection="1">
      <alignment vertical="center" wrapText="1"/>
    </xf>
    <xf numFmtId="0" fontId="4" fillId="5" borderId="16" xfId="0" applyFont="1" applyFill="1" applyBorder="1" applyAlignment="1" applyProtection="1"/>
    <xf numFmtId="0" fontId="0" fillId="5" borderId="0" xfId="0" applyFill="1" applyAlignment="1" applyProtection="1">
      <alignment horizontal="left" wrapText="1"/>
    </xf>
    <xf numFmtId="0" fontId="0" fillId="5" borderId="0" xfId="0" applyFont="1" applyFill="1" applyAlignment="1">
      <alignment horizontal="right"/>
    </xf>
    <xf numFmtId="0" fontId="0" fillId="5" borderId="0" xfId="0" applyFill="1" applyAlignment="1" applyProtection="1">
      <alignment horizontal="left"/>
    </xf>
    <xf numFmtId="0" fontId="0" fillId="5" borderId="0" xfId="0" applyFill="1" applyAlignment="1"/>
    <xf numFmtId="0" fontId="0" fillId="5" borderId="0" xfId="0" applyFill="1"/>
    <xf numFmtId="0" fontId="5" fillId="2" borderId="21" xfId="0" applyFont="1" applyFill="1" applyBorder="1" applyAlignment="1" applyProtection="1">
      <alignment horizontal="center" vertical="center" wrapText="1"/>
      <protection locked="0"/>
    </xf>
    <xf numFmtId="0" fontId="0" fillId="2" borderId="14" xfId="0" applyFill="1" applyBorder="1" applyAlignment="1" applyProtection="1">
      <alignment vertical="center" wrapText="1"/>
      <protection locked="0"/>
    </xf>
    <xf numFmtId="0" fontId="0" fillId="5" borderId="0" xfId="0" applyFill="1"/>
    <xf numFmtId="0" fontId="0" fillId="0" borderId="0" xfId="0" applyBorder="1"/>
    <xf numFmtId="0" fontId="3" fillId="0" borderId="0" xfId="0" applyFont="1" applyBorder="1"/>
    <xf numFmtId="0" fontId="12" fillId="8" borderId="0" xfId="3" applyFont="1" applyFill="1" applyAlignment="1">
      <alignment horizontal="center" vertical="center"/>
    </xf>
    <xf numFmtId="0" fontId="11" fillId="7" borderId="23" xfId="3" applyFont="1" applyFill="1" applyBorder="1" applyAlignment="1">
      <alignment horizontal="center" vertical="center"/>
    </xf>
    <xf numFmtId="0" fontId="12" fillId="7" borderId="23" xfId="3" applyFont="1" applyFill="1" applyBorder="1" applyAlignment="1">
      <alignment horizontal="center" vertical="center" wrapText="1"/>
    </xf>
    <xf numFmtId="0" fontId="9" fillId="8" borderId="0" xfId="3" applyFont="1" applyFill="1" applyBorder="1" applyAlignment="1">
      <alignment horizontal="left" vertical="center"/>
    </xf>
    <xf numFmtId="0" fontId="1" fillId="8" borderId="0" xfId="3" applyFill="1" applyBorder="1" applyAlignment="1">
      <alignment horizontal="center" vertical="center"/>
    </xf>
    <xf numFmtId="0" fontId="1" fillId="8" borderId="0" xfId="3" applyFill="1" applyAlignment="1">
      <alignment horizontal="center" vertical="center"/>
    </xf>
    <xf numFmtId="0" fontId="9" fillId="8" borderId="23" xfId="3" applyFont="1" applyFill="1" applyBorder="1" applyAlignment="1" applyProtection="1">
      <alignment horizontal="center" vertical="center"/>
      <protection locked="0"/>
    </xf>
    <xf numFmtId="0" fontId="10" fillId="9" borderId="0" xfId="3" applyFont="1" applyFill="1" applyBorder="1" applyAlignment="1" applyProtection="1">
      <alignment horizontal="center" vertical="center"/>
      <protection locked="0"/>
    </xf>
    <xf numFmtId="0" fontId="1" fillId="8" borderId="0" xfId="3" applyFill="1" applyBorder="1" applyAlignment="1" applyProtection="1">
      <alignment horizontal="center" vertical="center"/>
      <protection locked="0"/>
    </xf>
    <xf numFmtId="0" fontId="10" fillId="8" borderId="0" xfId="3" applyFont="1" applyFill="1" applyBorder="1" applyAlignment="1">
      <alignment horizontal="center" vertical="center"/>
    </xf>
    <xf numFmtId="0" fontId="10" fillId="8" borderId="0" xfId="3" applyFont="1" applyFill="1" applyAlignment="1">
      <alignment horizontal="center" vertical="center"/>
    </xf>
    <xf numFmtId="0" fontId="1" fillId="8" borderId="0" xfId="3" applyFill="1" applyAlignment="1" applyProtection="1">
      <alignment horizontal="center" vertical="center" wrapText="1"/>
    </xf>
    <xf numFmtId="0" fontId="1" fillId="8" borderId="0" xfId="3" applyFill="1" applyProtection="1"/>
    <xf numFmtId="14" fontId="10" fillId="8" borderId="0" xfId="3" applyNumberFormat="1" applyFont="1" applyFill="1" applyAlignment="1" applyProtection="1">
      <alignment horizontal="center" vertical="center" wrapText="1"/>
    </xf>
    <xf numFmtId="0" fontId="10" fillId="8" borderId="0" xfId="3" applyFont="1" applyFill="1" applyAlignment="1" applyProtection="1">
      <alignment horizontal="center" vertical="center" wrapText="1"/>
    </xf>
    <xf numFmtId="0" fontId="15" fillId="8" borderId="0" xfId="3" applyFont="1" applyFill="1" applyBorder="1" applyAlignment="1" applyProtection="1">
      <alignment horizontal="center" vertical="center" textRotation="90" wrapText="1"/>
    </xf>
    <xf numFmtId="14" fontId="16" fillId="8" borderId="0" xfId="3" applyNumberFormat="1" applyFont="1" applyFill="1" applyBorder="1" applyAlignment="1" applyProtection="1">
      <alignment horizontal="center" vertical="center" textRotation="90"/>
    </xf>
    <xf numFmtId="0" fontId="9" fillId="8" borderId="23" xfId="3" applyFont="1" applyFill="1" applyBorder="1" applyAlignment="1" applyProtection="1">
      <alignment horizontal="center" vertical="center" wrapText="1"/>
    </xf>
    <xf numFmtId="43" fontId="0" fillId="8" borderId="0" xfId="4" applyFont="1" applyFill="1" applyAlignment="1" applyProtection="1">
      <alignment horizontal="center" vertical="center" wrapText="1"/>
    </xf>
    <xf numFmtId="43" fontId="8" fillId="10" borderId="23" xfId="4" applyFont="1" applyFill="1" applyBorder="1" applyAlignment="1" applyProtection="1">
      <alignment horizontal="center" vertical="center" wrapText="1"/>
    </xf>
    <xf numFmtId="14" fontId="8" fillId="10" borderId="23" xfId="4" applyNumberFormat="1" applyFont="1" applyFill="1" applyBorder="1" applyAlignment="1" applyProtection="1">
      <alignment horizontal="center" vertical="center" wrapText="1"/>
    </xf>
    <xf numFmtId="43" fontId="17" fillId="8" borderId="23" xfId="4" applyFont="1" applyFill="1" applyBorder="1" applyAlignment="1" applyProtection="1">
      <alignment horizontal="center" vertical="center" textRotation="90" wrapText="1"/>
    </xf>
    <xf numFmtId="43" fontId="18" fillId="8" borderId="23" xfId="4" applyFont="1" applyFill="1" applyBorder="1" applyAlignment="1" applyProtection="1">
      <alignment horizontal="center" vertical="center" textRotation="90"/>
    </xf>
    <xf numFmtId="0" fontId="1" fillId="8" borderId="23" xfId="3" applyFill="1" applyBorder="1" applyAlignment="1" applyProtection="1">
      <alignment horizontal="center" vertical="center" wrapText="1"/>
    </xf>
    <xf numFmtId="14" fontId="1" fillId="11" borderId="23" xfId="3" applyNumberFormat="1" applyFill="1" applyBorder="1" applyAlignment="1" applyProtection="1">
      <alignment horizontal="center" vertical="center" wrapText="1"/>
      <protection locked="0"/>
    </xf>
    <xf numFmtId="2" fontId="1" fillId="8" borderId="23" xfId="3" applyNumberFormat="1" applyFill="1" applyBorder="1" applyAlignment="1" applyProtection="1">
      <alignment horizontal="center" vertical="center" wrapText="1"/>
    </xf>
    <xf numFmtId="0" fontId="1" fillId="8" borderId="23" xfId="3" applyFill="1" applyBorder="1" applyProtection="1"/>
    <xf numFmtId="0" fontId="1" fillId="8" borderId="23" xfId="3" applyFill="1" applyBorder="1" applyAlignment="1" applyProtection="1">
      <alignment horizontal="center" vertical="center"/>
    </xf>
    <xf numFmtId="0" fontId="19" fillId="8" borderId="0" xfId="3" applyFont="1" applyFill="1" applyProtection="1"/>
    <xf numFmtId="14" fontId="19" fillId="8" borderId="0" xfId="3" applyNumberFormat="1" applyFont="1" applyFill="1" applyProtection="1"/>
    <xf numFmtId="0" fontId="1" fillId="8" borderId="0" xfId="3" applyFill="1" applyAlignment="1" applyProtection="1">
      <alignment horizontal="center" vertical="center"/>
    </xf>
    <xf numFmtId="43" fontId="19" fillId="8" borderId="0" xfId="4" applyFont="1" applyFill="1" applyProtection="1"/>
    <xf numFmtId="0" fontId="20" fillId="8" borderId="0" xfId="3" applyFont="1" applyFill="1" applyAlignment="1" applyProtection="1">
      <alignment vertical="center" wrapText="1"/>
    </xf>
    <xf numFmtId="14" fontId="21" fillId="8" borderId="0" xfId="3" applyNumberFormat="1" applyFont="1" applyFill="1" applyAlignment="1" applyProtection="1">
      <alignment horizontal="center" vertical="center" wrapText="1"/>
    </xf>
    <xf numFmtId="0" fontId="22" fillId="8" borderId="0" xfId="3" applyFont="1" applyFill="1" applyAlignment="1" applyProtection="1">
      <alignment horizontal="center" vertical="center" wrapText="1"/>
    </xf>
    <xf numFmtId="43" fontId="10" fillId="8" borderId="0" xfId="4" applyFont="1" applyFill="1" applyAlignment="1" applyProtection="1">
      <alignment horizontal="center" vertical="center" wrapText="1"/>
    </xf>
    <xf numFmtId="0" fontId="19" fillId="8" borderId="0" xfId="3" applyFont="1" applyFill="1" applyAlignment="1" applyProtection="1">
      <alignment horizontal="center" vertical="center" wrapText="1"/>
    </xf>
    <xf numFmtId="43" fontId="9" fillId="8" borderId="23" xfId="4" applyFont="1" applyFill="1" applyBorder="1" applyAlignment="1" applyProtection="1">
      <alignment horizontal="center" vertical="center" wrapText="1"/>
    </xf>
    <xf numFmtId="0" fontId="17" fillId="8" borderId="23" xfId="3" applyFont="1" applyFill="1" applyBorder="1" applyAlignment="1" applyProtection="1">
      <alignment horizontal="center" textRotation="90" wrapText="1"/>
    </xf>
    <xf numFmtId="14" fontId="18" fillId="8" borderId="23" xfId="3" applyNumberFormat="1" applyFont="1" applyFill="1" applyBorder="1" applyAlignment="1" applyProtection="1">
      <alignment horizontal="center" textRotation="90"/>
    </xf>
    <xf numFmtId="14" fontId="18" fillId="8" borderId="0" xfId="3" applyNumberFormat="1" applyFont="1" applyFill="1" applyBorder="1" applyAlignment="1" applyProtection="1">
      <alignment horizontal="center" vertical="center" textRotation="90"/>
    </xf>
    <xf numFmtId="43" fontId="19" fillId="8" borderId="0" xfId="4" applyFont="1" applyFill="1" applyAlignment="1" applyProtection="1">
      <alignment horizontal="center" vertical="center" wrapText="1"/>
    </xf>
    <xf numFmtId="43" fontId="18" fillId="8" borderId="0" xfId="4" applyFont="1" applyFill="1" applyBorder="1" applyAlignment="1" applyProtection="1">
      <alignment horizontal="center" vertical="center" textRotation="90"/>
    </xf>
    <xf numFmtId="0" fontId="10" fillId="12" borderId="23" xfId="3" applyFont="1" applyFill="1" applyBorder="1" applyAlignment="1" applyProtection="1">
      <alignment horizontal="center" vertical="center" wrapText="1"/>
    </xf>
    <xf numFmtId="9" fontId="1" fillId="11" borderId="23" xfId="3" applyNumberFormat="1" applyFill="1" applyBorder="1" applyAlignment="1" applyProtection="1">
      <alignment horizontal="center" vertical="center" wrapText="1"/>
      <protection locked="0"/>
    </xf>
    <xf numFmtId="0" fontId="1" fillId="11" borderId="23" xfId="3" applyNumberFormat="1" applyFill="1" applyBorder="1" applyAlignment="1" applyProtection="1">
      <alignment horizontal="center" vertical="center" wrapText="1"/>
      <protection locked="0"/>
    </xf>
    <xf numFmtId="9" fontId="0" fillId="8" borderId="23" xfId="5" applyFont="1" applyFill="1" applyBorder="1" applyAlignment="1" applyProtection="1">
      <alignment horizontal="center" vertical="center" wrapText="1"/>
    </xf>
    <xf numFmtId="165" fontId="0" fillId="8" borderId="23" xfId="4" applyNumberFormat="1" applyFont="1" applyFill="1" applyBorder="1" applyAlignment="1" applyProtection="1">
      <alignment horizontal="center" vertical="center" wrapText="1"/>
    </xf>
    <xf numFmtId="43" fontId="0" fillId="8" borderId="23" xfId="4" applyFont="1" applyFill="1" applyBorder="1" applyAlignment="1" applyProtection="1">
      <alignment horizontal="center" vertical="center" wrapText="1"/>
    </xf>
    <xf numFmtId="43" fontId="0" fillId="11" borderId="23" xfId="4" applyFont="1" applyFill="1" applyBorder="1" applyAlignment="1" applyProtection="1">
      <alignment horizontal="center" vertical="center" wrapText="1"/>
      <protection locked="0"/>
    </xf>
    <xf numFmtId="9" fontId="0" fillId="11" borderId="23" xfId="5" applyFont="1" applyFill="1" applyBorder="1" applyAlignment="1" applyProtection="1">
      <alignment horizontal="center" vertical="center" wrapText="1"/>
      <protection locked="0"/>
    </xf>
    <xf numFmtId="0" fontId="0" fillId="6" borderId="0" xfId="0" applyFill="1" applyAlignment="1" applyProtection="1">
      <alignment horizontal="center" vertical="center" wrapText="1"/>
    </xf>
    <xf numFmtId="0" fontId="0" fillId="0" borderId="19"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0" fillId="0" borderId="19"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19"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5" borderId="4" xfId="0" applyFill="1" applyBorder="1"/>
    <xf numFmtId="0" fontId="5" fillId="5" borderId="0" xfId="0" applyFont="1" applyFill="1" applyAlignment="1" applyProtection="1">
      <alignment horizontal="left"/>
    </xf>
    <xf numFmtId="0" fontId="0" fillId="4" borderId="12" xfId="0" applyFill="1" applyBorder="1"/>
    <xf numFmtId="0" fontId="0" fillId="4" borderId="12" xfId="0" applyFill="1" applyBorder="1" applyAlignment="1" applyProtection="1">
      <alignment horizontal="left"/>
    </xf>
    <xf numFmtId="0" fontId="0" fillId="4" borderId="13" xfId="0" applyFill="1" applyBorder="1"/>
    <xf numFmtId="0" fontId="0" fillId="2" borderId="14" xfId="0" applyFill="1" applyBorder="1" applyAlignment="1" applyProtection="1">
      <alignment horizontal="center" vertical="center" wrapText="1"/>
    </xf>
    <xf numFmtId="0" fontId="5" fillId="2" borderId="14" xfId="0" applyFont="1" applyFill="1" applyBorder="1" applyAlignment="1" applyProtection="1">
      <alignment horizontal="left" vertical="center" wrapText="1"/>
    </xf>
    <xf numFmtId="0" fontId="5" fillId="2" borderId="14" xfId="0" applyFont="1" applyFill="1" applyBorder="1" applyAlignment="1" applyProtection="1">
      <alignment horizontal="center" vertical="center" wrapText="1"/>
    </xf>
    <xf numFmtId="0" fontId="0" fillId="5" borderId="0" xfId="0" applyFill="1"/>
    <xf numFmtId="0" fontId="0" fillId="4" borderId="11" xfId="0" applyFill="1" applyBorder="1" applyAlignment="1" applyProtection="1">
      <alignment horizontal="left"/>
    </xf>
    <xf numFmtId="0" fontId="0" fillId="4" borderId="12" xfId="0" applyFill="1" applyBorder="1" applyAlignment="1" applyProtection="1">
      <alignment horizontal="left" wrapText="1"/>
    </xf>
    <xf numFmtId="0" fontId="5" fillId="5" borderId="0" xfId="0" applyFont="1" applyFill="1" applyAlignment="1" applyProtection="1">
      <alignment horizontal="left" vertical="center"/>
    </xf>
    <xf numFmtId="0" fontId="0" fillId="2" borderId="14" xfId="0" applyFill="1" applyBorder="1" applyProtection="1"/>
    <xf numFmtId="0" fontId="0" fillId="2" borderId="14" xfId="0" applyFill="1" applyBorder="1"/>
    <xf numFmtId="0" fontId="5" fillId="2" borderId="22"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0" fillId="4" borderId="0" xfId="0" applyFill="1" applyBorder="1" applyAlignment="1" applyProtection="1">
      <alignment horizontal="left" wrapText="1"/>
    </xf>
    <xf numFmtId="0" fontId="11" fillId="7" borderId="23" xfId="3" applyFont="1" applyFill="1" applyBorder="1" applyAlignment="1">
      <alignment horizontal="center" vertical="center"/>
    </xf>
    <xf numFmtId="0" fontId="13" fillId="8" borderId="0" xfId="3" applyFont="1" applyFill="1" applyAlignment="1" applyProtection="1">
      <alignment horizontal="center" vertical="center" wrapText="1"/>
    </xf>
    <xf numFmtId="0" fontId="14" fillId="8" borderId="0" xfId="3" applyFont="1" applyFill="1" applyAlignment="1" applyProtection="1">
      <alignment horizontal="left" vertical="center" wrapText="1"/>
    </xf>
    <xf numFmtId="0" fontId="0" fillId="5" borderId="0" xfId="0" applyFill="1" applyAlignment="1" applyProtection="1">
      <alignment horizontal="left"/>
      <protection locked="0"/>
    </xf>
    <xf numFmtId="0" fontId="0" fillId="5" borderId="20" xfId="0" applyFill="1" applyBorder="1" applyAlignment="1" applyProtection="1">
      <alignment horizontal="left"/>
      <protection locked="0"/>
    </xf>
  </cellXfs>
  <cellStyles count="6">
    <cellStyle name="cf1" xfId="2"/>
    <cellStyle name="Millares 2" xfId="4"/>
    <cellStyle name="Normal" xfId="0" builtinId="0" customBuiltin="1"/>
    <cellStyle name="Normal 2" xfId="3"/>
    <cellStyle name="Porcentaje" xfId="1" builtinId="5" customBuiltin="1"/>
    <cellStyle name="Porcentaje 2" xfId="5"/>
  </cellStyles>
  <dxfs count="12">
    <dxf>
      <font>
        <b/>
        <i val="0"/>
        <color theme="9" tint="-0.24994659260841701"/>
      </font>
    </dxf>
    <dxf>
      <font>
        <b/>
        <i val="0"/>
        <color rgb="FFFF0000"/>
      </font>
    </dxf>
    <dxf>
      <font>
        <color theme="0"/>
      </font>
      <fill>
        <patternFill>
          <bgColor theme="0"/>
        </patternFill>
      </fill>
    </dxf>
    <dxf>
      <font>
        <color theme="7" tint="0.39994506668294322"/>
      </font>
      <fill>
        <patternFill>
          <bgColor theme="7" tint="0.39994506668294322"/>
        </patternFill>
      </fill>
    </dxf>
    <dxf>
      <font>
        <color rgb="FF0070C0"/>
      </font>
      <fill>
        <patternFill>
          <bgColor rgb="FF0070C0"/>
        </patternFill>
      </fill>
    </dxf>
    <dxf>
      <font>
        <color theme="0"/>
      </font>
      <fill>
        <patternFill>
          <bgColor theme="0"/>
        </patternFill>
      </fill>
      <border>
        <left/>
        <right/>
        <top/>
        <bottom/>
      </border>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552450" cy="565785"/>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552450" cy="565785"/>
    <xdr:pic>
      <xdr:nvPicPr>
        <xdr:cNvPr id="3"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137584</xdr:colOff>
      <xdr:row>0</xdr:row>
      <xdr:rowOff>31750</xdr:rowOff>
    </xdr:from>
    <xdr:ext cx="552450" cy="565785"/>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4" y="31750"/>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71437</xdr:colOff>
      <xdr:row>0</xdr:row>
      <xdr:rowOff>35718</xdr:rowOff>
    </xdr:from>
    <xdr:ext cx="552450" cy="565785"/>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116416</xdr:colOff>
      <xdr:row>0</xdr:row>
      <xdr:rowOff>52916</xdr:rowOff>
    </xdr:from>
    <xdr:ext cx="552450" cy="565785"/>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416" y="52916"/>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11906</xdr:rowOff>
    </xdr:from>
    <xdr:ext cx="552450" cy="565785"/>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906"/>
          <a:ext cx="55245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workbookViewId="0">
      <selection activeCell="C9" sqref="C9:I9"/>
    </sheetView>
  </sheetViews>
  <sheetFormatPr baseColWidth="10" defaultColWidth="11.42578125" defaultRowHeight="15" x14ac:dyDescent="0.25"/>
  <cols>
    <col min="1" max="1" width="11.42578125" style="1"/>
    <col min="2" max="2" width="46.5703125" style="1" bestFit="1" customWidth="1"/>
    <col min="3" max="8" width="11.42578125" style="1"/>
    <col min="9" max="9" width="11.42578125" style="1" customWidth="1"/>
    <col min="10" max="16384" width="11.42578125" style="1"/>
  </cols>
  <sheetData>
    <row r="1" spans="1:14" s="2" customFormat="1" ht="57" customHeight="1" x14ac:dyDescent="0.25">
      <c r="A1" s="31"/>
      <c r="B1" s="50" t="s">
        <v>22</v>
      </c>
      <c r="C1" s="48"/>
      <c r="D1" s="48"/>
      <c r="E1" s="32"/>
      <c r="F1" s="31"/>
      <c r="G1" s="31"/>
      <c r="H1" s="31"/>
      <c r="I1" s="31"/>
      <c r="J1" s="109" t="s">
        <v>0</v>
      </c>
      <c r="K1" s="109"/>
      <c r="L1" s="109"/>
      <c r="M1" s="109"/>
      <c r="N1" s="24"/>
    </row>
    <row r="2" spans="1:14" x14ac:dyDescent="0.25">
      <c r="A2" s="52"/>
      <c r="B2" s="52"/>
      <c r="C2" s="52"/>
      <c r="D2" s="52"/>
      <c r="E2" s="52"/>
      <c r="F2" s="52"/>
      <c r="G2" s="52"/>
      <c r="H2" s="52"/>
      <c r="I2" s="52"/>
      <c r="J2" s="52"/>
      <c r="K2" s="52"/>
      <c r="L2" s="52"/>
      <c r="M2" s="52"/>
    </row>
    <row r="3" spans="1:14" x14ac:dyDescent="0.25">
      <c r="A3" s="52"/>
      <c r="B3" s="52"/>
      <c r="C3" s="52"/>
      <c r="D3" s="52"/>
      <c r="E3" s="52"/>
      <c r="F3" s="52"/>
      <c r="G3" s="52"/>
      <c r="H3" s="52"/>
      <c r="I3" s="52"/>
      <c r="J3" s="52"/>
      <c r="K3" s="52"/>
      <c r="L3" s="52"/>
      <c r="M3" s="52"/>
    </row>
    <row r="4" spans="1:14" x14ac:dyDescent="0.25">
      <c r="A4" s="52"/>
      <c r="B4" s="52"/>
      <c r="C4" s="52"/>
      <c r="D4" s="52"/>
      <c r="E4" s="52"/>
      <c r="F4" s="52"/>
      <c r="G4" s="52"/>
      <c r="H4" s="52"/>
      <c r="I4" s="52"/>
      <c r="J4" s="52"/>
      <c r="K4" s="52"/>
      <c r="L4" s="52"/>
      <c r="M4" s="52"/>
    </row>
    <row r="5" spans="1:14" x14ac:dyDescent="0.25">
      <c r="A5" s="52"/>
      <c r="B5" s="49" t="s">
        <v>25</v>
      </c>
      <c r="C5" s="113"/>
      <c r="D5" s="114"/>
      <c r="E5" s="114"/>
      <c r="F5" s="114"/>
      <c r="G5" s="114"/>
      <c r="H5" s="114"/>
      <c r="I5" s="115"/>
      <c r="J5" s="52"/>
      <c r="K5" s="52"/>
      <c r="L5" s="52"/>
      <c r="M5" s="52"/>
    </row>
    <row r="6" spans="1:14" x14ac:dyDescent="0.25">
      <c r="A6" s="52"/>
      <c r="B6" s="49" t="s">
        <v>26</v>
      </c>
      <c r="C6" s="116"/>
      <c r="D6" s="117"/>
      <c r="E6" s="117"/>
      <c r="F6" s="117"/>
      <c r="G6" s="117"/>
      <c r="H6" s="117"/>
      <c r="I6" s="118"/>
      <c r="J6" s="52"/>
      <c r="K6" s="52"/>
      <c r="L6" s="52"/>
      <c r="M6" s="52"/>
    </row>
    <row r="7" spans="1:14" ht="18" customHeight="1" x14ac:dyDescent="0.25">
      <c r="A7" s="52"/>
      <c r="B7" s="49" t="s">
        <v>39</v>
      </c>
      <c r="C7" s="110"/>
      <c r="D7" s="111"/>
      <c r="E7" s="111"/>
      <c r="F7" s="111"/>
      <c r="G7" s="111"/>
      <c r="H7" s="111"/>
      <c r="I7" s="112"/>
      <c r="J7" s="52"/>
      <c r="K7" s="52"/>
      <c r="L7" s="52"/>
      <c r="M7" s="52"/>
    </row>
    <row r="8" spans="1:14" ht="18" customHeight="1" x14ac:dyDescent="0.25">
      <c r="A8" s="55"/>
      <c r="B8" s="49" t="s">
        <v>40</v>
      </c>
      <c r="C8" s="110"/>
      <c r="D8" s="111"/>
      <c r="E8" s="111"/>
      <c r="F8" s="111"/>
      <c r="G8" s="111"/>
      <c r="H8" s="111"/>
      <c r="I8" s="112"/>
      <c r="J8" s="55"/>
      <c r="K8" s="55"/>
      <c r="L8" s="55"/>
      <c r="M8" s="55"/>
    </row>
    <row r="9" spans="1:14" ht="18" customHeight="1" x14ac:dyDescent="0.25">
      <c r="A9" s="55"/>
      <c r="B9" s="49" t="s">
        <v>41</v>
      </c>
      <c r="C9" s="110"/>
      <c r="D9" s="111"/>
      <c r="E9" s="111"/>
      <c r="F9" s="111"/>
      <c r="G9" s="111"/>
      <c r="H9" s="111"/>
      <c r="I9" s="112"/>
      <c r="J9" s="55"/>
      <c r="K9" s="55"/>
      <c r="L9" s="55"/>
      <c r="M9" s="55"/>
    </row>
    <row r="10" spans="1:14" ht="39.75" customHeight="1" x14ac:dyDescent="0.25">
      <c r="A10" s="52"/>
      <c r="B10" s="49" t="s">
        <v>27</v>
      </c>
      <c r="C10" s="110"/>
      <c r="D10" s="111"/>
      <c r="E10" s="111"/>
      <c r="F10" s="111"/>
      <c r="G10" s="111"/>
      <c r="H10" s="111"/>
      <c r="I10" s="112"/>
      <c r="J10" s="52"/>
      <c r="K10" s="52"/>
      <c r="L10" s="52"/>
      <c r="M10" s="52"/>
    </row>
    <row r="11" spans="1:14" x14ac:dyDescent="0.25">
      <c r="A11" s="52"/>
      <c r="B11" s="49" t="s">
        <v>28</v>
      </c>
      <c r="C11" s="110" t="s">
        <v>29</v>
      </c>
      <c r="D11" s="111"/>
      <c r="E11" s="111"/>
      <c r="F11" s="111"/>
      <c r="G11" s="111"/>
      <c r="H11" s="111"/>
      <c r="I11" s="112"/>
      <c r="J11" s="52"/>
      <c r="K11" s="52"/>
      <c r="L11" s="52"/>
      <c r="M11" s="52"/>
    </row>
    <row r="12" spans="1:14" x14ac:dyDescent="0.25">
      <c r="A12" s="52"/>
      <c r="B12" s="52"/>
      <c r="C12" s="52"/>
      <c r="D12" s="52"/>
      <c r="E12" s="52"/>
      <c r="F12" s="52"/>
      <c r="G12" s="52"/>
      <c r="H12" s="52"/>
      <c r="I12" s="52"/>
      <c r="J12" s="52"/>
      <c r="K12" s="52"/>
      <c r="L12" s="52"/>
      <c r="M12" s="52"/>
    </row>
  </sheetData>
  <sheetProtection algorithmName="SHA-512" hashValue="xV93aiBYClGsKcimlulLKcbieq1a3hhzl1t39wYUXaOlCjK0R/SXhZi2YrOMbPsp6pjbPqXH+j+emVRwHQC4zQ==" saltValue="kRkDaxAjABlkRtyBW9I93g==" spinCount="100000" sheet="1" objects="1" scenarios="1"/>
  <mergeCells count="8">
    <mergeCell ref="J1:M1"/>
    <mergeCell ref="C11:I11"/>
    <mergeCell ref="C5:I5"/>
    <mergeCell ref="C6:I6"/>
    <mergeCell ref="C7:I7"/>
    <mergeCell ref="C10:I10"/>
    <mergeCell ref="C8:I8"/>
    <mergeCell ref="C9:I9"/>
  </mergeCells>
  <conditionalFormatting sqref="C5:C9 C11">
    <cfRule type="cellIs" dxfId="11" priority="3" stopIfTrue="1" operator="equal">
      <formula>0</formula>
    </cfRule>
  </conditionalFormatting>
  <conditionalFormatting sqref="C10">
    <cfRule type="cellIs" dxfId="10" priority="1" stopIfTrue="1"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6"/>
  <sheetViews>
    <sheetView showGridLines="0" zoomScale="90" zoomScaleNormal="90" workbookViewId="0">
      <selection activeCell="A17" sqref="A17:K17"/>
    </sheetView>
  </sheetViews>
  <sheetFormatPr baseColWidth="10" defaultRowHeight="15" x14ac:dyDescent="0.25"/>
  <cols>
    <col min="1" max="1" width="11.85546875" style="22" customWidth="1"/>
    <col min="2" max="2" width="19.42578125" style="24" customWidth="1"/>
    <col min="3" max="3" width="25.140625" style="24" customWidth="1"/>
    <col min="4" max="4" width="23.42578125" style="22" customWidth="1"/>
    <col min="5" max="5" width="12.140625" style="22" customWidth="1"/>
    <col min="6" max="6" width="14.42578125" style="22" customWidth="1"/>
    <col min="7" max="7" width="14.28515625" style="22" customWidth="1"/>
    <col min="8" max="8" width="12.85546875" style="22" customWidth="1"/>
    <col min="9" max="9" width="17.28515625" style="24" customWidth="1"/>
    <col min="10" max="10" width="16.28515625" style="25" customWidth="1"/>
    <col min="11" max="11" width="23.85546875" style="24" customWidth="1"/>
    <col min="12" max="12" width="24.28515625" style="2" customWidth="1"/>
    <col min="13" max="13" width="11.42578125" style="2" customWidth="1"/>
    <col min="14" max="14" width="11.42578125" style="26" customWidth="1"/>
    <col min="15" max="255" width="11.42578125" style="2" customWidth="1"/>
    <col min="256" max="256" width="10.28515625" style="2" customWidth="1"/>
    <col min="257" max="257" width="19.42578125" style="2" customWidth="1"/>
    <col min="258" max="258" width="25.140625" style="2" customWidth="1"/>
    <col min="259" max="259" width="23.42578125" style="2" customWidth="1"/>
    <col min="260" max="260" width="12.140625" style="2" customWidth="1"/>
    <col min="261" max="261" width="14.42578125" style="2" customWidth="1"/>
    <col min="262" max="262" width="14.28515625" style="2" customWidth="1"/>
    <col min="263" max="263" width="12.85546875" style="2" customWidth="1"/>
    <col min="264" max="264" width="17.28515625" style="2" customWidth="1"/>
    <col min="265" max="265" width="16.28515625" style="2" customWidth="1"/>
    <col min="266" max="266" width="23.85546875" style="2" customWidth="1"/>
    <col min="267" max="267" width="17.42578125" style="2" customWidth="1"/>
    <col min="268" max="511" width="11.42578125" style="2" customWidth="1"/>
    <col min="512" max="512" width="10.28515625" style="2" customWidth="1"/>
    <col min="513" max="513" width="19.42578125" style="2" customWidth="1"/>
    <col min="514" max="514" width="25.140625" style="2" customWidth="1"/>
    <col min="515" max="515" width="23.42578125" style="2" customWidth="1"/>
    <col min="516" max="516" width="12.140625" style="2" customWidth="1"/>
    <col min="517" max="517" width="14.42578125" style="2" customWidth="1"/>
    <col min="518" max="518" width="14.28515625" style="2" customWidth="1"/>
    <col min="519" max="519" width="12.85546875" style="2" customWidth="1"/>
    <col min="520" max="520" width="17.28515625" style="2" customWidth="1"/>
    <col min="521" max="521" width="16.28515625" style="2" customWidth="1"/>
    <col min="522" max="522" width="23.85546875" style="2" customWidth="1"/>
    <col min="523" max="523" width="17.42578125" style="2" customWidth="1"/>
    <col min="524" max="767" width="11.42578125" style="2" customWidth="1"/>
    <col min="768" max="768" width="10.28515625" style="2" customWidth="1"/>
    <col min="769" max="769" width="19.42578125" style="2" customWidth="1"/>
    <col min="770" max="770" width="25.140625" style="2" customWidth="1"/>
    <col min="771" max="771" width="23.42578125" style="2" customWidth="1"/>
    <col min="772" max="772" width="12.140625" style="2" customWidth="1"/>
    <col min="773" max="773" width="14.42578125" style="2" customWidth="1"/>
    <col min="774" max="774" width="14.28515625" style="2" customWidth="1"/>
    <col min="775" max="775" width="12.85546875" style="2" customWidth="1"/>
    <col min="776" max="776" width="17.28515625" style="2" customWidth="1"/>
    <col min="777" max="777" width="16.28515625" style="2" customWidth="1"/>
    <col min="778" max="778" width="23.85546875" style="2" customWidth="1"/>
    <col min="779" max="779" width="17.42578125" style="2" customWidth="1"/>
    <col min="780" max="1023" width="11.42578125" style="2" customWidth="1"/>
    <col min="1024" max="1024" width="10.28515625" style="2" customWidth="1"/>
    <col min="1025" max="1025" width="19.42578125" style="2" customWidth="1"/>
    <col min="1026" max="1026" width="25.140625" style="2" customWidth="1"/>
    <col min="1027" max="1027" width="23.42578125" style="2" customWidth="1"/>
    <col min="1028" max="1028" width="12.140625" style="2" customWidth="1"/>
    <col min="1029" max="1029" width="14.42578125" style="2" customWidth="1"/>
    <col min="1030" max="1030" width="14.28515625" style="2" customWidth="1"/>
    <col min="1031" max="1031" width="12.85546875" style="2" customWidth="1"/>
    <col min="1032" max="1032" width="17.28515625" style="2" customWidth="1"/>
    <col min="1033" max="1033" width="16.28515625" style="2" customWidth="1"/>
    <col min="1034" max="1034" width="23.85546875" style="2" customWidth="1"/>
    <col min="1035" max="1035" width="17.42578125" style="2" customWidth="1"/>
    <col min="1036" max="1279" width="11.42578125" style="2" customWidth="1"/>
    <col min="1280" max="1280" width="10.28515625" style="2" customWidth="1"/>
    <col min="1281" max="1281" width="19.42578125" style="2" customWidth="1"/>
    <col min="1282" max="1282" width="25.140625" style="2" customWidth="1"/>
    <col min="1283" max="1283" width="23.42578125" style="2" customWidth="1"/>
    <col min="1284" max="1284" width="12.140625" style="2" customWidth="1"/>
    <col min="1285" max="1285" width="14.42578125" style="2" customWidth="1"/>
    <col min="1286" max="1286" width="14.28515625" style="2" customWidth="1"/>
    <col min="1287" max="1287" width="12.85546875" style="2" customWidth="1"/>
    <col min="1288" max="1288" width="17.28515625" style="2" customWidth="1"/>
    <col min="1289" max="1289" width="16.28515625" style="2" customWidth="1"/>
    <col min="1290" max="1290" width="23.85546875" style="2" customWidth="1"/>
    <col min="1291" max="1291" width="17.42578125" style="2" customWidth="1"/>
    <col min="1292" max="1535" width="11.42578125" style="2" customWidth="1"/>
    <col min="1536" max="1536" width="10.28515625" style="2" customWidth="1"/>
    <col min="1537" max="1537" width="19.42578125" style="2" customWidth="1"/>
    <col min="1538" max="1538" width="25.140625" style="2" customWidth="1"/>
    <col min="1539" max="1539" width="23.42578125" style="2" customWidth="1"/>
    <col min="1540" max="1540" width="12.140625" style="2" customWidth="1"/>
    <col min="1541" max="1541" width="14.42578125" style="2" customWidth="1"/>
    <col min="1542" max="1542" width="14.28515625" style="2" customWidth="1"/>
    <col min="1543" max="1543" width="12.85546875" style="2" customWidth="1"/>
    <col min="1544" max="1544" width="17.28515625" style="2" customWidth="1"/>
    <col min="1545" max="1545" width="16.28515625" style="2" customWidth="1"/>
    <col min="1546" max="1546" width="23.85546875" style="2" customWidth="1"/>
    <col min="1547" max="1547" width="17.42578125" style="2" customWidth="1"/>
    <col min="1548" max="1791" width="11.42578125" style="2" customWidth="1"/>
    <col min="1792" max="1792" width="10.28515625" style="2" customWidth="1"/>
    <col min="1793" max="1793" width="19.42578125" style="2" customWidth="1"/>
    <col min="1794" max="1794" width="25.140625" style="2" customWidth="1"/>
    <col min="1795" max="1795" width="23.42578125" style="2" customWidth="1"/>
    <col min="1796" max="1796" width="12.140625" style="2" customWidth="1"/>
    <col min="1797" max="1797" width="14.42578125" style="2" customWidth="1"/>
    <col min="1798" max="1798" width="14.28515625" style="2" customWidth="1"/>
    <col min="1799" max="1799" width="12.85546875" style="2" customWidth="1"/>
    <col min="1800" max="1800" width="17.28515625" style="2" customWidth="1"/>
    <col min="1801" max="1801" width="16.28515625" style="2" customWidth="1"/>
    <col min="1802" max="1802" width="23.85546875" style="2" customWidth="1"/>
    <col min="1803" max="1803" width="17.42578125" style="2" customWidth="1"/>
    <col min="1804" max="2047" width="11.42578125" style="2" customWidth="1"/>
    <col min="2048" max="2048" width="10.28515625" style="2" customWidth="1"/>
    <col min="2049" max="2049" width="19.42578125" style="2" customWidth="1"/>
    <col min="2050" max="2050" width="25.140625" style="2" customWidth="1"/>
    <col min="2051" max="2051" width="23.42578125" style="2" customWidth="1"/>
    <col min="2052" max="2052" width="12.140625" style="2" customWidth="1"/>
    <col min="2053" max="2053" width="14.42578125" style="2" customWidth="1"/>
    <col min="2054" max="2054" width="14.28515625" style="2" customWidth="1"/>
    <col min="2055" max="2055" width="12.85546875" style="2" customWidth="1"/>
    <col min="2056" max="2056" width="17.28515625" style="2" customWidth="1"/>
    <col min="2057" max="2057" width="16.28515625" style="2" customWidth="1"/>
    <col min="2058" max="2058" width="23.85546875" style="2" customWidth="1"/>
    <col min="2059" max="2059" width="17.42578125" style="2" customWidth="1"/>
    <col min="2060" max="2303" width="11.42578125" style="2" customWidth="1"/>
    <col min="2304" max="2304" width="10.28515625" style="2" customWidth="1"/>
    <col min="2305" max="2305" width="19.42578125" style="2" customWidth="1"/>
    <col min="2306" max="2306" width="25.140625" style="2" customWidth="1"/>
    <col min="2307" max="2307" width="23.42578125" style="2" customWidth="1"/>
    <col min="2308" max="2308" width="12.140625" style="2" customWidth="1"/>
    <col min="2309" max="2309" width="14.42578125" style="2" customWidth="1"/>
    <col min="2310" max="2310" width="14.28515625" style="2" customWidth="1"/>
    <col min="2311" max="2311" width="12.85546875" style="2" customWidth="1"/>
    <col min="2312" max="2312" width="17.28515625" style="2" customWidth="1"/>
    <col min="2313" max="2313" width="16.28515625" style="2" customWidth="1"/>
    <col min="2314" max="2314" width="23.85546875" style="2" customWidth="1"/>
    <col min="2315" max="2315" width="17.42578125" style="2" customWidth="1"/>
    <col min="2316" max="2559" width="11.42578125" style="2" customWidth="1"/>
    <col min="2560" max="2560" width="10.28515625" style="2" customWidth="1"/>
    <col min="2561" max="2561" width="19.42578125" style="2" customWidth="1"/>
    <col min="2562" max="2562" width="25.140625" style="2" customWidth="1"/>
    <col min="2563" max="2563" width="23.42578125" style="2" customWidth="1"/>
    <col min="2564" max="2564" width="12.140625" style="2" customWidth="1"/>
    <col min="2565" max="2565" width="14.42578125" style="2" customWidth="1"/>
    <col min="2566" max="2566" width="14.28515625" style="2" customWidth="1"/>
    <col min="2567" max="2567" width="12.85546875" style="2" customWidth="1"/>
    <col min="2568" max="2568" width="17.28515625" style="2" customWidth="1"/>
    <col min="2569" max="2569" width="16.28515625" style="2" customWidth="1"/>
    <col min="2570" max="2570" width="23.85546875" style="2" customWidth="1"/>
    <col min="2571" max="2571" width="17.42578125" style="2" customWidth="1"/>
    <col min="2572" max="2815" width="11.42578125" style="2" customWidth="1"/>
    <col min="2816" max="2816" width="10.28515625" style="2" customWidth="1"/>
    <col min="2817" max="2817" width="19.42578125" style="2" customWidth="1"/>
    <col min="2818" max="2818" width="25.140625" style="2" customWidth="1"/>
    <col min="2819" max="2819" width="23.42578125" style="2" customWidth="1"/>
    <col min="2820" max="2820" width="12.140625" style="2" customWidth="1"/>
    <col min="2821" max="2821" width="14.42578125" style="2" customWidth="1"/>
    <col min="2822" max="2822" width="14.28515625" style="2" customWidth="1"/>
    <col min="2823" max="2823" width="12.85546875" style="2" customWidth="1"/>
    <col min="2824" max="2824" width="17.28515625" style="2" customWidth="1"/>
    <col min="2825" max="2825" width="16.28515625" style="2" customWidth="1"/>
    <col min="2826" max="2826" width="23.85546875" style="2" customWidth="1"/>
    <col min="2827" max="2827" width="17.42578125" style="2" customWidth="1"/>
    <col min="2828" max="3071" width="11.42578125" style="2" customWidth="1"/>
    <col min="3072" max="3072" width="10.28515625" style="2" customWidth="1"/>
    <col min="3073" max="3073" width="19.42578125" style="2" customWidth="1"/>
    <col min="3074" max="3074" width="25.140625" style="2" customWidth="1"/>
    <col min="3075" max="3075" width="23.42578125" style="2" customWidth="1"/>
    <col min="3076" max="3076" width="12.140625" style="2" customWidth="1"/>
    <col min="3077" max="3077" width="14.42578125" style="2" customWidth="1"/>
    <col min="3078" max="3078" width="14.28515625" style="2" customWidth="1"/>
    <col min="3079" max="3079" width="12.85546875" style="2" customWidth="1"/>
    <col min="3080" max="3080" width="17.28515625" style="2" customWidth="1"/>
    <col min="3081" max="3081" width="16.28515625" style="2" customWidth="1"/>
    <col min="3082" max="3082" width="23.85546875" style="2" customWidth="1"/>
    <col min="3083" max="3083" width="17.42578125" style="2" customWidth="1"/>
    <col min="3084" max="3327" width="11.42578125" style="2" customWidth="1"/>
    <col min="3328" max="3328" width="10.28515625" style="2" customWidth="1"/>
    <col min="3329" max="3329" width="19.42578125" style="2" customWidth="1"/>
    <col min="3330" max="3330" width="25.140625" style="2" customWidth="1"/>
    <col min="3331" max="3331" width="23.42578125" style="2" customWidth="1"/>
    <col min="3332" max="3332" width="12.140625" style="2" customWidth="1"/>
    <col min="3333" max="3333" width="14.42578125" style="2" customWidth="1"/>
    <col min="3334" max="3334" width="14.28515625" style="2" customWidth="1"/>
    <col min="3335" max="3335" width="12.85546875" style="2" customWidth="1"/>
    <col min="3336" max="3336" width="17.28515625" style="2" customWidth="1"/>
    <col min="3337" max="3337" width="16.28515625" style="2" customWidth="1"/>
    <col min="3338" max="3338" width="23.85546875" style="2" customWidth="1"/>
    <col min="3339" max="3339" width="17.42578125" style="2" customWidth="1"/>
    <col min="3340" max="3583" width="11.42578125" style="2" customWidth="1"/>
    <col min="3584" max="3584" width="10.28515625" style="2" customWidth="1"/>
    <col min="3585" max="3585" width="19.42578125" style="2" customWidth="1"/>
    <col min="3586" max="3586" width="25.140625" style="2" customWidth="1"/>
    <col min="3587" max="3587" width="23.42578125" style="2" customWidth="1"/>
    <col min="3588" max="3588" width="12.140625" style="2" customWidth="1"/>
    <col min="3589" max="3589" width="14.42578125" style="2" customWidth="1"/>
    <col min="3590" max="3590" width="14.28515625" style="2" customWidth="1"/>
    <col min="3591" max="3591" width="12.85546875" style="2" customWidth="1"/>
    <col min="3592" max="3592" width="17.28515625" style="2" customWidth="1"/>
    <col min="3593" max="3593" width="16.28515625" style="2" customWidth="1"/>
    <col min="3594" max="3594" width="23.85546875" style="2" customWidth="1"/>
    <col min="3595" max="3595" width="17.42578125" style="2" customWidth="1"/>
    <col min="3596" max="3839" width="11.42578125" style="2" customWidth="1"/>
    <col min="3840" max="3840" width="10.28515625" style="2" customWidth="1"/>
    <col min="3841" max="3841" width="19.42578125" style="2" customWidth="1"/>
    <col min="3842" max="3842" width="25.140625" style="2" customWidth="1"/>
    <col min="3843" max="3843" width="23.42578125" style="2" customWidth="1"/>
    <col min="3844" max="3844" width="12.140625" style="2" customWidth="1"/>
    <col min="3845" max="3845" width="14.42578125" style="2" customWidth="1"/>
    <col min="3846" max="3846" width="14.28515625" style="2" customWidth="1"/>
    <col min="3847" max="3847" width="12.85546875" style="2" customWidth="1"/>
    <col min="3848" max="3848" width="17.28515625" style="2" customWidth="1"/>
    <col min="3849" max="3849" width="16.28515625" style="2" customWidth="1"/>
    <col min="3850" max="3850" width="23.85546875" style="2" customWidth="1"/>
    <col min="3851" max="3851" width="17.42578125" style="2" customWidth="1"/>
    <col min="3852" max="4095" width="11.42578125" style="2" customWidth="1"/>
    <col min="4096" max="4096" width="10.28515625" style="2" customWidth="1"/>
    <col min="4097" max="4097" width="19.42578125" style="2" customWidth="1"/>
    <col min="4098" max="4098" width="25.140625" style="2" customWidth="1"/>
    <col min="4099" max="4099" width="23.42578125" style="2" customWidth="1"/>
    <col min="4100" max="4100" width="12.140625" style="2" customWidth="1"/>
    <col min="4101" max="4101" width="14.42578125" style="2" customWidth="1"/>
    <col min="4102" max="4102" width="14.28515625" style="2" customWidth="1"/>
    <col min="4103" max="4103" width="12.85546875" style="2" customWidth="1"/>
    <col min="4104" max="4104" width="17.28515625" style="2" customWidth="1"/>
    <col min="4105" max="4105" width="16.28515625" style="2" customWidth="1"/>
    <col min="4106" max="4106" width="23.85546875" style="2" customWidth="1"/>
    <col min="4107" max="4107" width="17.42578125" style="2" customWidth="1"/>
    <col min="4108" max="4351" width="11.42578125" style="2" customWidth="1"/>
    <col min="4352" max="4352" width="10.28515625" style="2" customWidth="1"/>
    <col min="4353" max="4353" width="19.42578125" style="2" customWidth="1"/>
    <col min="4354" max="4354" width="25.140625" style="2" customWidth="1"/>
    <col min="4355" max="4355" width="23.42578125" style="2" customWidth="1"/>
    <col min="4356" max="4356" width="12.140625" style="2" customWidth="1"/>
    <col min="4357" max="4357" width="14.42578125" style="2" customWidth="1"/>
    <col min="4358" max="4358" width="14.28515625" style="2" customWidth="1"/>
    <col min="4359" max="4359" width="12.85546875" style="2" customWidth="1"/>
    <col min="4360" max="4360" width="17.28515625" style="2" customWidth="1"/>
    <col min="4361" max="4361" width="16.28515625" style="2" customWidth="1"/>
    <col min="4362" max="4362" width="23.85546875" style="2" customWidth="1"/>
    <col min="4363" max="4363" width="17.42578125" style="2" customWidth="1"/>
    <col min="4364" max="4607" width="11.42578125" style="2" customWidth="1"/>
    <col min="4608" max="4608" width="10.28515625" style="2" customWidth="1"/>
    <col min="4609" max="4609" width="19.42578125" style="2" customWidth="1"/>
    <col min="4610" max="4610" width="25.140625" style="2" customWidth="1"/>
    <col min="4611" max="4611" width="23.42578125" style="2" customWidth="1"/>
    <col min="4612" max="4612" width="12.140625" style="2" customWidth="1"/>
    <col min="4613" max="4613" width="14.42578125" style="2" customWidth="1"/>
    <col min="4614" max="4614" width="14.28515625" style="2" customWidth="1"/>
    <col min="4615" max="4615" width="12.85546875" style="2" customWidth="1"/>
    <col min="4616" max="4616" width="17.28515625" style="2" customWidth="1"/>
    <col min="4617" max="4617" width="16.28515625" style="2" customWidth="1"/>
    <col min="4618" max="4618" width="23.85546875" style="2" customWidth="1"/>
    <col min="4619" max="4619" width="17.42578125" style="2" customWidth="1"/>
    <col min="4620" max="4863" width="11.42578125" style="2" customWidth="1"/>
    <col min="4864" max="4864" width="10.28515625" style="2" customWidth="1"/>
    <col min="4865" max="4865" width="19.42578125" style="2" customWidth="1"/>
    <col min="4866" max="4866" width="25.140625" style="2" customWidth="1"/>
    <col min="4867" max="4867" width="23.42578125" style="2" customWidth="1"/>
    <col min="4868" max="4868" width="12.140625" style="2" customWidth="1"/>
    <col min="4869" max="4869" width="14.42578125" style="2" customWidth="1"/>
    <col min="4870" max="4870" width="14.28515625" style="2" customWidth="1"/>
    <col min="4871" max="4871" width="12.85546875" style="2" customWidth="1"/>
    <col min="4872" max="4872" width="17.28515625" style="2" customWidth="1"/>
    <col min="4873" max="4873" width="16.28515625" style="2" customWidth="1"/>
    <col min="4874" max="4874" width="23.85546875" style="2" customWidth="1"/>
    <col min="4875" max="4875" width="17.42578125" style="2" customWidth="1"/>
    <col min="4876" max="5119" width="11.42578125" style="2" customWidth="1"/>
    <col min="5120" max="5120" width="10.28515625" style="2" customWidth="1"/>
    <col min="5121" max="5121" width="19.42578125" style="2" customWidth="1"/>
    <col min="5122" max="5122" width="25.140625" style="2" customWidth="1"/>
    <col min="5123" max="5123" width="23.42578125" style="2" customWidth="1"/>
    <col min="5124" max="5124" width="12.140625" style="2" customWidth="1"/>
    <col min="5125" max="5125" width="14.42578125" style="2" customWidth="1"/>
    <col min="5126" max="5126" width="14.28515625" style="2" customWidth="1"/>
    <col min="5127" max="5127" width="12.85546875" style="2" customWidth="1"/>
    <col min="5128" max="5128" width="17.28515625" style="2" customWidth="1"/>
    <col min="5129" max="5129" width="16.28515625" style="2" customWidth="1"/>
    <col min="5130" max="5130" width="23.85546875" style="2" customWidth="1"/>
    <col min="5131" max="5131" width="17.42578125" style="2" customWidth="1"/>
    <col min="5132" max="5375" width="11.42578125" style="2" customWidth="1"/>
    <col min="5376" max="5376" width="10.28515625" style="2" customWidth="1"/>
    <col min="5377" max="5377" width="19.42578125" style="2" customWidth="1"/>
    <col min="5378" max="5378" width="25.140625" style="2" customWidth="1"/>
    <col min="5379" max="5379" width="23.42578125" style="2" customWidth="1"/>
    <col min="5380" max="5380" width="12.140625" style="2" customWidth="1"/>
    <col min="5381" max="5381" width="14.42578125" style="2" customWidth="1"/>
    <col min="5382" max="5382" width="14.28515625" style="2" customWidth="1"/>
    <col min="5383" max="5383" width="12.85546875" style="2" customWidth="1"/>
    <col min="5384" max="5384" width="17.28515625" style="2" customWidth="1"/>
    <col min="5385" max="5385" width="16.28515625" style="2" customWidth="1"/>
    <col min="5386" max="5386" width="23.85546875" style="2" customWidth="1"/>
    <col min="5387" max="5387" width="17.42578125" style="2" customWidth="1"/>
    <col min="5388" max="5631" width="11.42578125" style="2" customWidth="1"/>
    <col min="5632" max="5632" width="10.28515625" style="2" customWidth="1"/>
    <col min="5633" max="5633" width="19.42578125" style="2" customWidth="1"/>
    <col min="5634" max="5634" width="25.140625" style="2" customWidth="1"/>
    <col min="5635" max="5635" width="23.42578125" style="2" customWidth="1"/>
    <col min="5636" max="5636" width="12.140625" style="2" customWidth="1"/>
    <col min="5637" max="5637" width="14.42578125" style="2" customWidth="1"/>
    <col min="5638" max="5638" width="14.28515625" style="2" customWidth="1"/>
    <col min="5639" max="5639" width="12.85546875" style="2" customWidth="1"/>
    <col min="5640" max="5640" width="17.28515625" style="2" customWidth="1"/>
    <col min="5641" max="5641" width="16.28515625" style="2" customWidth="1"/>
    <col min="5642" max="5642" width="23.85546875" style="2" customWidth="1"/>
    <col min="5643" max="5643" width="17.42578125" style="2" customWidth="1"/>
    <col min="5644" max="5887" width="11.42578125" style="2" customWidth="1"/>
    <col min="5888" max="5888" width="10.28515625" style="2" customWidth="1"/>
    <col min="5889" max="5889" width="19.42578125" style="2" customWidth="1"/>
    <col min="5890" max="5890" width="25.140625" style="2" customWidth="1"/>
    <col min="5891" max="5891" width="23.42578125" style="2" customWidth="1"/>
    <col min="5892" max="5892" width="12.140625" style="2" customWidth="1"/>
    <col min="5893" max="5893" width="14.42578125" style="2" customWidth="1"/>
    <col min="5894" max="5894" width="14.28515625" style="2" customWidth="1"/>
    <col min="5895" max="5895" width="12.85546875" style="2" customWidth="1"/>
    <col min="5896" max="5896" width="17.28515625" style="2" customWidth="1"/>
    <col min="5897" max="5897" width="16.28515625" style="2" customWidth="1"/>
    <col min="5898" max="5898" width="23.85546875" style="2" customWidth="1"/>
    <col min="5899" max="5899" width="17.42578125" style="2" customWidth="1"/>
    <col min="5900" max="6143" width="11.42578125" style="2" customWidth="1"/>
    <col min="6144" max="6144" width="10.28515625" style="2" customWidth="1"/>
    <col min="6145" max="6145" width="19.42578125" style="2" customWidth="1"/>
    <col min="6146" max="6146" width="25.140625" style="2" customWidth="1"/>
    <col min="6147" max="6147" width="23.42578125" style="2" customWidth="1"/>
    <col min="6148" max="6148" width="12.140625" style="2" customWidth="1"/>
    <col min="6149" max="6149" width="14.42578125" style="2" customWidth="1"/>
    <col min="6150" max="6150" width="14.28515625" style="2" customWidth="1"/>
    <col min="6151" max="6151" width="12.85546875" style="2" customWidth="1"/>
    <col min="6152" max="6152" width="17.28515625" style="2" customWidth="1"/>
    <col min="6153" max="6153" width="16.28515625" style="2" customWidth="1"/>
    <col min="6154" max="6154" width="23.85546875" style="2" customWidth="1"/>
    <col min="6155" max="6155" width="17.42578125" style="2" customWidth="1"/>
    <col min="6156" max="6399" width="11.42578125" style="2" customWidth="1"/>
    <col min="6400" max="6400" width="10.28515625" style="2" customWidth="1"/>
    <col min="6401" max="6401" width="19.42578125" style="2" customWidth="1"/>
    <col min="6402" max="6402" width="25.140625" style="2" customWidth="1"/>
    <col min="6403" max="6403" width="23.42578125" style="2" customWidth="1"/>
    <col min="6404" max="6404" width="12.140625" style="2" customWidth="1"/>
    <col min="6405" max="6405" width="14.42578125" style="2" customWidth="1"/>
    <col min="6406" max="6406" width="14.28515625" style="2" customWidth="1"/>
    <col min="6407" max="6407" width="12.85546875" style="2" customWidth="1"/>
    <col min="6408" max="6408" width="17.28515625" style="2" customWidth="1"/>
    <col min="6409" max="6409" width="16.28515625" style="2" customWidth="1"/>
    <col min="6410" max="6410" width="23.85546875" style="2" customWidth="1"/>
    <col min="6411" max="6411" width="17.42578125" style="2" customWidth="1"/>
    <col min="6412" max="6655" width="11.42578125" style="2" customWidth="1"/>
    <col min="6656" max="6656" width="10.28515625" style="2" customWidth="1"/>
    <col min="6657" max="6657" width="19.42578125" style="2" customWidth="1"/>
    <col min="6658" max="6658" width="25.140625" style="2" customWidth="1"/>
    <col min="6659" max="6659" width="23.42578125" style="2" customWidth="1"/>
    <col min="6660" max="6660" width="12.140625" style="2" customWidth="1"/>
    <col min="6661" max="6661" width="14.42578125" style="2" customWidth="1"/>
    <col min="6662" max="6662" width="14.28515625" style="2" customWidth="1"/>
    <col min="6663" max="6663" width="12.85546875" style="2" customWidth="1"/>
    <col min="6664" max="6664" width="17.28515625" style="2" customWidth="1"/>
    <col min="6665" max="6665" width="16.28515625" style="2" customWidth="1"/>
    <col min="6666" max="6666" width="23.85546875" style="2" customWidth="1"/>
    <col min="6667" max="6667" width="17.42578125" style="2" customWidth="1"/>
    <col min="6668" max="6911" width="11.42578125" style="2" customWidth="1"/>
    <col min="6912" max="6912" width="10.28515625" style="2" customWidth="1"/>
    <col min="6913" max="6913" width="19.42578125" style="2" customWidth="1"/>
    <col min="6914" max="6914" width="25.140625" style="2" customWidth="1"/>
    <col min="6915" max="6915" width="23.42578125" style="2" customWidth="1"/>
    <col min="6916" max="6916" width="12.140625" style="2" customWidth="1"/>
    <col min="6917" max="6917" width="14.42578125" style="2" customWidth="1"/>
    <col min="6918" max="6918" width="14.28515625" style="2" customWidth="1"/>
    <col min="6919" max="6919" width="12.85546875" style="2" customWidth="1"/>
    <col min="6920" max="6920" width="17.28515625" style="2" customWidth="1"/>
    <col min="6921" max="6921" width="16.28515625" style="2" customWidth="1"/>
    <col min="6922" max="6922" width="23.85546875" style="2" customWidth="1"/>
    <col min="6923" max="6923" width="17.42578125" style="2" customWidth="1"/>
    <col min="6924" max="7167" width="11.42578125" style="2" customWidth="1"/>
    <col min="7168" max="7168" width="10.28515625" style="2" customWidth="1"/>
    <col min="7169" max="7169" width="19.42578125" style="2" customWidth="1"/>
    <col min="7170" max="7170" width="25.140625" style="2" customWidth="1"/>
    <col min="7171" max="7171" width="23.42578125" style="2" customWidth="1"/>
    <col min="7172" max="7172" width="12.140625" style="2" customWidth="1"/>
    <col min="7173" max="7173" width="14.42578125" style="2" customWidth="1"/>
    <col min="7174" max="7174" width="14.28515625" style="2" customWidth="1"/>
    <col min="7175" max="7175" width="12.85546875" style="2" customWidth="1"/>
    <col min="7176" max="7176" width="17.28515625" style="2" customWidth="1"/>
    <col min="7177" max="7177" width="16.28515625" style="2" customWidth="1"/>
    <col min="7178" max="7178" width="23.85546875" style="2" customWidth="1"/>
    <col min="7179" max="7179" width="17.42578125" style="2" customWidth="1"/>
    <col min="7180" max="7423" width="11.42578125" style="2" customWidth="1"/>
    <col min="7424" max="7424" width="10.28515625" style="2" customWidth="1"/>
    <col min="7425" max="7425" width="19.42578125" style="2" customWidth="1"/>
    <col min="7426" max="7426" width="25.140625" style="2" customWidth="1"/>
    <col min="7427" max="7427" width="23.42578125" style="2" customWidth="1"/>
    <col min="7428" max="7428" width="12.140625" style="2" customWidth="1"/>
    <col min="7429" max="7429" width="14.42578125" style="2" customWidth="1"/>
    <col min="7430" max="7430" width="14.28515625" style="2" customWidth="1"/>
    <col min="7431" max="7431" width="12.85546875" style="2" customWidth="1"/>
    <col min="7432" max="7432" width="17.28515625" style="2" customWidth="1"/>
    <col min="7433" max="7433" width="16.28515625" style="2" customWidth="1"/>
    <col min="7434" max="7434" width="23.85546875" style="2" customWidth="1"/>
    <col min="7435" max="7435" width="17.42578125" style="2" customWidth="1"/>
    <col min="7436" max="7679" width="11.42578125" style="2" customWidth="1"/>
    <col min="7680" max="7680" width="10.28515625" style="2" customWidth="1"/>
    <col min="7681" max="7681" width="19.42578125" style="2" customWidth="1"/>
    <col min="7682" max="7682" width="25.140625" style="2" customWidth="1"/>
    <col min="7683" max="7683" width="23.42578125" style="2" customWidth="1"/>
    <col min="7684" max="7684" width="12.140625" style="2" customWidth="1"/>
    <col min="7685" max="7685" width="14.42578125" style="2" customWidth="1"/>
    <col min="7686" max="7686" width="14.28515625" style="2" customWidth="1"/>
    <col min="7687" max="7687" width="12.85546875" style="2" customWidth="1"/>
    <col min="7688" max="7688" width="17.28515625" style="2" customWidth="1"/>
    <col min="7689" max="7689" width="16.28515625" style="2" customWidth="1"/>
    <col min="7690" max="7690" width="23.85546875" style="2" customWidth="1"/>
    <col min="7691" max="7691" width="17.42578125" style="2" customWidth="1"/>
    <col min="7692" max="7935" width="11.42578125" style="2" customWidth="1"/>
    <col min="7936" max="7936" width="10.28515625" style="2" customWidth="1"/>
    <col min="7937" max="7937" width="19.42578125" style="2" customWidth="1"/>
    <col min="7938" max="7938" width="25.140625" style="2" customWidth="1"/>
    <col min="7939" max="7939" width="23.42578125" style="2" customWidth="1"/>
    <col min="7940" max="7940" width="12.140625" style="2" customWidth="1"/>
    <col min="7941" max="7941" width="14.42578125" style="2" customWidth="1"/>
    <col min="7942" max="7942" width="14.28515625" style="2" customWidth="1"/>
    <col min="7943" max="7943" width="12.85546875" style="2" customWidth="1"/>
    <col min="7944" max="7944" width="17.28515625" style="2" customWidth="1"/>
    <col min="7945" max="7945" width="16.28515625" style="2" customWidth="1"/>
    <col min="7946" max="7946" width="23.85546875" style="2" customWidth="1"/>
    <col min="7947" max="7947" width="17.42578125" style="2" customWidth="1"/>
    <col min="7948" max="8191" width="11.42578125" style="2" customWidth="1"/>
    <col min="8192" max="8192" width="10.28515625" style="2" customWidth="1"/>
    <col min="8193" max="8193" width="19.42578125" style="2" customWidth="1"/>
    <col min="8194" max="8194" width="25.140625" style="2" customWidth="1"/>
    <col min="8195" max="8195" width="23.42578125" style="2" customWidth="1"/>
    <col min="8196" max="8196" width="12.140625" style="2" customWidth="1"/>
    <col min="8197" max="8197" width="14.42578125" style="2" customWidth="1"/>
    <col min="8198" max="8198" width="14.28515625" style="2" customWidth="1"/>
    <col min="8199" max="8199" width="12.85546875" style="2" customWidth="1"/>
    <col min="8200" max="8200" width="17.28515625" style="2" customWidth="1"/>
    <col min="8201" max="8201" width="16.28515625" style="2" customWidth="1"/>
    <col min="8202" max="8202" width="23.85546875" style="2" customWidth="1"/>
    <col min="8203" max="8203" width="17.42578125" style="2" customWidth="1"/>
    <col min="8204" max="8447" width="11.42578125" style="2" customWidth="1"/>
    <col min="8448" max="8448" width="10.28515625" style="2" customWidth="1"/>
    <col min="8449" max="8449" width="19.42578125" style="2" customWidth="1"/>
    <col min="8450" max="8450" width="25.140625" style="2" customWidth="1"/>
    <col min="8451" max="8451" width="23.42578125" style="2" customWidth="1"/>
    <col min="8452" max="8452" width="12.140625" style="2" customWidth="1"/>
    <col min="8453" max="8453" width="14.42578125" style="2" customWidth="1"/>
    <col min="8454" max="8454" width="14.28515625" style="2" customWidth="1"/>
    <col min="8455" max="8455" width="12.85546875" style="2" customWidth="1"/>
    <col min="8456" max="8456" width="17.28515625" style="2" customWidth="1"/>
    <col min="8457" max="8457" width="16.28515625" style="2" customWidth="1"/>
    <col min="8458" max="8458" width="23.85546875" style="2" customWidth="1"/>
    <col min="8459" max="8459" width="17.42578125" style="2" customWidth="1"/>
    <col min="8460" max="8703" width="11.42578125" style="2" customWidth="1"/>
    <col min="8704" max="8704" width="10.28515625" style="2" customWidth="1"/>
    <col min="8705" max="8705" width="19.42578125" style="2" customWidth="1"/>
    <col min="8706" max="8706" width="25.140625" style="2" customWidth="1"/>
    <col min="8707" max="8707" width="23.42578125" style="2" customWidth="1"/>
    <col min="8708" max="8708" width="12.140625" style="2" customWidth="1"/>
    <col min="8709" max="8709" width="14.42578125" style="2" customWidth="1"/>
    <col min="8710" max="8710" width="14.28515625" style="2" customWidth="1"/>
    <col min="8711" max="8711" width="12.85546875" style="2" customWidth="1"/>
    <col min="8712" max="8712" width="17.28515625" style="2" customWidth="1"/>
    <col min="8713" max="8713" width="16.28515625" style="2" customWidth="1"/>
    <col min="8714" max="8714" width="23.85546875" style="2" customWidth="1"/>
    <col min="8715" max="8715" width="17.42578125" style="2" customWidth="1"/>
    <col min="8716" max="8959" width="11.42578125" style="2" customWidth="1"/>
    <col min="8960" max="8960" width="10.28515625" style="2" customWidth="1"/>
    <col min="8961" max="8961" width="19.42578125" style="2" customWidth="1"/>
    <col min="8962" max="8962" width="25.140625" style="2" customWidth="1"/>
    <col min="8963" max="8963" width="23.42578125" style="2" customWidth="1"/>
    <col min="8964" max="8964" width="12.140625" style="2" customWidth="1"/>
    <col min="8965" max="8965" width="14.42578125" style="2" customWidth="1"/>
    <col min="8966" max="8966" width="14.28515625" style="2" customWidth="1"/>
    <col min="8967" max="8967" width="12.85546875" style="2" customWidth="1"/>
    <col min="8968" max="8968" width="17.28515625" style="2" customWidth="1"/>
    <col min="8969" max="8969" width="16.28515625" style="2" customWidth="1"/>
    <col min="8970" max="8970" width="23.85546875" style="2" customWidth="1"/>
    <col min="8971" max="8971" width="17.42578125" style="2" customWidth="1"/>
    <col min="8972" max="9215" width="11.42578125" style="2" customWidth="1"/>
    <col min="9216" max="9216" width="10.28515625" style="2" customWidth="1"/>
    <col min="9217" max="9217" width="19.42578125" style="2" customWidth="1"/>
    <col min="9218" max="9218" width="25.140625" style="2" customWidth="1"/>
    <col min="9219" max="9219" width="23.42578125" style="2" customWidth="1"/>
    <col min="9220" max="9220" width="12.140625" style="2" customWidth="1"/>
    <col min="9221" max="9221" width="14.42578125" style="2" customWidth="1"/>
    <col min="9222" max="9222" width="14.28515625" style="2" customWidth="1"/>
    <col min="9223" max="9223" width="12.85546875" style="2" customWidth="1"/>
    <col min="9224" max="9224" width="17.28515625" style="2" customWidth="1"/>
    <col min="9225" max="9225" width="16.28515625" style="2" customWidth="1"/>
    <col min="9226" max="9226" width="23.85546875" style="2" customWidth="1"/>
    <col min="9227" max="9227" width="17.42578125" style="2" customWidth="1"/>
    <col min="9228" max="9471" width="11.42578125" style="2" customWidth="1"/>
    <col min="9472" max="9472" width="10.28515625" style="2" customWidth="1"/>
    <col min="9473" max="9473" width="19.42578125" style="2" customWidth="1"/>
    <col min="9474" max="9474" width="25.140625" style="2" customWidth="1"/>
    <col min="9475" max="9475" width="23.42578125" style="2" customWidth="1"/>
    <col min="9476" max="9476" width="12.140625" style="2" customWidth="1"/>
    <col min="9477" max="9477" width="14.42578125" style="2" customWidth="1"/>
    <col min="9478" max="9478" width="14.28515625" style="2" customWidth="1"/>
    <col min="9479" max="9479" width="12.85546875" style="2" customWidth="1"/>
    <col min="9480" max="9480" width="17.28515625" style="2" customWidth="1"/>
    <col min="9481" max="9481" width="16.28515625" style="2" customWidth="1"/>
    <col min="9482" max="9482" width="23.85546875" style="2" customWidth="1"/>
    <col min="9483" max="9483" width="17.42578125" style="2" customWidth="1"/>
    <col min="9484" max="9727" width="11.42578125" style="2" customWidth="1"/>
    <col min="9728" max="9728" width="10.28515625" style="2" customWidth="1"/>
    <col min="9729" max="9729" width="19.42578125" style="2" customWidth="1"/>
    <col min="9730" max="9730" width="25.140625" style="2" customWidth="1"/>
    <col min="9731" max="9731" width="23.42578125" style="2" customWidth="1"/>
    <col min="9732" max="9732" width="12.140625" style="2" customWidth="1"/>
    <col min="9733" max="9733" width="14.42578125" style="2" customWidth="1"/>
    <col min="9734" max="9734" width="14.28515625" style="2" customWidth="1"/>
    <col min="9735" max="9735" width="12.85546875" style="2" customWidth="1"/>
    <col min="9736" max="9736" width="17.28515625" style="2" customWidth="1"/>
    <col min="9737" max="9737" width="16.28515625" style="2" customWidth="1"/>
    <col min="9738" max="9738" width="23.85546875" style="2" customWidth="1"/>
    <col min="9739" max="9739" width="17.42578125" style="2" customWidth="1"/>
    <col min="9740" max="9983" width="11.42578125" style="2" customWidth="1"/>
    <col min="9984" max="9984" width="10.28515625" style="2" customWidth="1"/>
    <col min="9985" max="9985" width="19.42578125" style="2" customWidth="1"/>
    <col min="9986" max="9986" width="25.140625" style="2" customWidth="1"/>
    <col min="9987" max="9987" width="23.42578125" style="2" customWidth="1"/>
    <col min="9988" max="9988" width="12.140625" style="2" customWidth="1"/>
    <col min="9989" max="9989" width="14.42578125" style="2" customWidth="1"/>
    <col min="9990" max="9990" width="14.28515625" style="2" customWidth="1"/>
    <col min="9991" max="9991" width="12.85546875" style="2" customWidth="1"/>
    <col min="9992" max="9992" width="17.28515625" style="2" customWidth="1"/>
    <col min="9993" max="9993" width="16.28515625" style="2" customWidth="1"/>
    <col min="9994" max="9994" width="23.85546875" style="2" customWidth="1"/>
    <col min="9995" max="9995" width="17.42578125" style="2" customWidth="1"/>
    <col min="9996" max="10239" width="11.42578125" style="2" customWidth="1"/>
    <col min="10240" max="10240" width="10.28515625" style="2" customWidth="1"/>
    <col min="10241" max="10241" width="19.42578125" style="2" customWidth="1"/>
    <col min="10242" max="10242" width="25.140625" style="2" customWidth="1"/>
    <col min="10243" max="10243" width="23.42578125" style="2" customWidth="1"/>
    <col min="10244" max="10244" width="12.140625" style="2" customWidth="1"/>
    <col min="10245" max="10245" width="14.42578125" style="2" customWidth="1"/>
    <col min="10246" max="10246" width="14.28515625" style="2" customWidth="1"/>
    <col min="10247" max="10247" width="12.85546875" style="2" customWidth="1"/>
    <col min="10248" max="10248" width="17.28515625" style="2" customWidth="1"/>
    <col min="10249" max="10249" width="16.28515625" style="2" customWidth="1"/>
    <col min="10250" max="10250" width="23.85546875" style="2" customWidth="1"/>
    <col min="10251" max="10251" width="17.42578125" style="2" customWidth="1"/>
    <col min="10252" max="10495" width="11.42578125" style="2" customWidth="1"/>
    <col min="10496" max="10496" width="10.28515625" style="2" customWidth="1"/>
    <col min="10497" max="10497" width="19.42578125" style="2" customWidth="1"/>
    <col min="10498" max="10498" width="25.140625" style="2" customWidth="1"/>
    <col min="10499" max="10499" width="23.42578125" style="2" customWidth="1"/>
    <col min="10500" max="10500" width="12.140625" style="2" customWidth="1"/>
    <col min="10501" max="10501" width="14.42578125" style="2" customWidth="1"/>
    <col min="10502" max="10502" width="14.28515625" style="2" customWidth="1"/>
    <col min="10503" max="10503" width="12.85546875" style="2" customWidth="1"/>
    <col min="10504" max="10504" width="17.28515625" style="2" customWidth="1"/>
    <col min="10505" max="10505" width="16.28515625" style="2" customWidth="1"/>
    <col min="10506" max="10506" width="23.85546875" style="2" customWidth="1"/>
    <col min="10507" max="10507" width="17.42578125" style="2" customWidth="1"/>
    <col min="10508" max="10751" width="11.42578125" style="2" customWidth="1"/>
    <col min="10752" max="10752" width="10.28515625" style="2" customWidth="1"/>
    <col min="10753" max="10753" width="19.42578125" style="2" customWidth="1"/>
    <col min="10754" max="10754" width="25.140625" style="2" customWidth="1"/>
    <col min="10755" max="10755" width="23.42578125" style="2" customWidth="1"/>
    <col min="10756" max="10756" width="12.140625" style="2" customWidth="1"/>
    <col min="10757" max="10757" width="14.42578125" style="2" customWidth="1"/>
    <col min="10758" max="10758" width="14.28515625" style="2" customWidth="1"/>
    <col min="10759" max="10759" width="12.85546875" style="2" customWidth="1"/>
    <col min="10760" max="10760" width="17.28515625" style="2" customWidth="1"/>
    <col min="10761" max="10761" width="16.28515625" style="2" customWidth="1"/>
    <col min="10762" max="10762" width="23.85546875" style="2" customWidth="1"/>
    <col min="10763" max="10763" width="17.42578125" style="2" customWidth="1"/>
    <col min="10764" max="11007" width="11.42578125" style="2" customWidth="1"/>
    <col min="11008" max="11008" width="10.28515625" style="2" customWidth="1"/>
    <col min="11009" max="11009" width="19.42578125" style="2" customWidth="1"/>
    <col min="11010" max="11010" width="25.140625" style="2" customWidth="1"/>
    <col min="11011" max="11011" width="23.42578125" style="2" customWidth="1"/>
    <col min="11012" max="11012" width="12.140625" style="2" customWidth="1"/>
    <col min="11013" max="11013" width="14.42578125" style="2" customWidth="1"/>
    <col min="11014" max="11014" width="14.28515625" style="2" customWidth="1"/>
    <col min="11015" max="11015" width="12.85546875" style="2" customWidth="1"/>
    <col min="11016" max="11016" width="17.28515625" style="2" customWidth="1"/>
    <col min="11017" max="11017" width="16.28515625" style="2" customWidth="1"/>
    <col min="11018" max="11018" width="23.85546875" style="2" customWidth="1"/>
    <col min="11019" max="11019" width="17.42578125" style="2" customWidth="1"/>
    <col min="11020" max="11263" width="11.42578125" style="2" customWidth="1"/>
    <col min="11264" max="11264" width="10.28515625" style="2" customWidth="1"/>
    <col min="11265" max="11265" width="19.42578125" style="2" customWidth="1"/>
    <col min="11266" max="11266" width="25.140625" style="2" customWidth="1"/>
    <col min="11267" max="11267" width="23.42578125" style="2" customWidth="1"/>
    <col min="11268" max="11268" width="12.140625" style="2" customWidth="1"/>
    <col min="11269" max="11269" width="14.42578125" style="2" customWidth="1"/>
    <col min="11270" max="11270" width="14.28515625" style="2" customWidth="1"/>
    <col min="11271" max="11271" width="12.85546875" style="2" customWidth="1"/>
    <col min="11272" max="11272" width="17.28515625" style="2" customWidth="1"/>
    <col min="11273" max="11273" width="16.28515625" style="2" customWidth="1"/>
    <col min="11274" max="11274" width="23.85546875" style="2" customWidth="1"/>
    <col min="11275" max="11275" width="17.42578125" style="2" customWidth="1"/>
    <col min="11276" max="11519" width="11.42578125" style="2" customWidth="1"/>
    <col min="11520" max="11520" width="10.28515625" style="2" customWidth="1"/>
    <col min="11521" max="11521" width="19.42578125" style="2" customWidth="1"/>
    <col min="11522" max="11522" width="25.140625" style="2" customWidth="1"/>
    <col min="11523" max="11523" width="23.42578125" style="2" customWidth="1"/>
    <col min="11524" max="11524" width="12.140625" style="2" customWidth="1"/>
    <col min="11525" max="11525" width="14.42578125" style="2" customWidth="1"/>
    <col min="11526" max="11526" width="14.28515625" style="2" customWidth="1"/>
    <col min="11527" max="11527" width="12.85546875" style="2" customWidth="1"/>
    <col min="11528" max="11528" width="17.28515625" style="2" customWidth="1"/>
    <col min="11529" max="11529" width="16.28515625" style="2" customWidth="1"/>
    <col min="11530" max="11530" width="23.85546875" style="2" customWidth="1"/>
    <col min="11531" max="11531" width="17.42578125" style="2" customWidth="1"/>
    <col min="11532" max="11775" width="11.42578125" style="2" customWidth="1"/>
    <col min="11776" max="11776" width="10.28515625" style="2" customWidth="1"/>
    <col min="11777" max="11777" width="19.42578125" style="2" customWidth="1"/>
    <col min="11778" max="11778" width="25.140625" style="2" customWidth="1"/>
    <col min="11779" max="11779" width="23.42578125" style="2" customWidth="1"/>
    <col min="11780" max="11780" width="12.140625" style="2" customWidth="1"/>
    <col min="11781" max="11781" width="14.42578125" style="2" customWidth="1"/>
    <col min="11782" max="11782" width="14.28515625" style="2" customWidth="1"/>
    <col min="11783" max="11783" width="12.85546875" style="2" customWidth="1"/>
    <col min="11784" max="11784" width="17.28515625" style="2" customWidth="1"/>
    <col min="11785" max="11785" width="16.28515625" style="2" customWidth="1"/>
    <col min="11786" max="11786" width="23.85546875" style="2" customWidth="1"/>
    <col min="11787" max="11787" width="17.42578125" style="2" customWidth="1"/>
    <col min="11788" max="12031" width="11.42578125" style="2" customWidth="1"/>
    <col min="12032" max="12032" width="10.28515625" style="2" customWidth="1"/>
    <col min="12033" max="12033" width="19.42578125" style="2" customWidth="1"/>
    <col min="12034" max="12034" width="25.140625" style="2" customWidth="1"/>
    <col min="12035" max="12035" width="23.42578125" style="2" customWidth="1"/>
    <col min="12036" max="12036" width="12.140625" style="2" customWidth="1"/>
    <col min="12037" max="12037" width="14.42578125" style="2" customWidth="1"/>
    <col min="12038" max="12038" width="14.28515625" style="2" customWidth="1"/>
    <col min="12039" max="12039" width="12.85546875" style="2" customWidth="1"/>
    <col min="12040" max="12040" width="17.28515625" style="2" customWidth="1"/>
    <col min="12041" max="12041" width="16.28515625" style="2" customWidth="1"/>
    <col min="12042" max="12042" width="23.85546875" style="2" customWidth="1"/>
    <col min="12043" max="12043" width="17.42578125" style="2" customWidth="1"/>
    <col min="12044" max="12287" width="11.42578125" style="2" customWidth="1"/>
    <col min="12288" max="12288" width="10.28515625" style="2" customWidth="1"/>
    <col min="12289" max="12289" width="19.42578125" style="2" customWidth="1"/>
    <col min="12290" max="12290" width="25.140625" style="2" customWidth="1"/>
    <col min="12291" max="12291" width="23.42578125" style="2" customWidth="1"/>
    <col min="12292" max="12292" width="12.140625" style="2" customWidth="1"/>
    <col min="12293" max="12293" width="14.42578125" style="2" customWidth="1"/>
    <col min="12294" max="12294" width="14.28515625" style="2" customWidth="1"/>
    <col min="12295" max="12295" width="12.85546875" style="2" customWidth="1"/>
    <col min="12296" max="12296" width="17.28515625" style="2" customWidth="1"/>
    <col min="12297" max="12297" width="16.28515625" style="2" customWidth="1"/>
    <col min="12298" max="12298" width="23.85546875" style="2" customWidth="1"/>
    <col min="12299" max="12299" width="17.42578125" style="2" customWidth="1"/>
    <col min="12300" max="12543" width="11.42578125" style="2" customWidth="1"/>
    <col min="12544" max="12544" width="10.28515625" style="2" customWidth="1"/>
    <col min="12545" max="12545" width="19.42578125" style="2" customWidth="1"/>
    <col min="12546" max="12546" width="25.140625" style="2" customWidth="1"/>
    <col min="12547" max="12547" width="23.42578125" style="2" customWidth="1"/>
    <col min="12548" max="12548" width="12.140625" style="2" customWidth="1"/>
    <col min="12549" max="12549" width="14.42578125" style="2" customWidth="1"/>
    <col min="12550" max="12550" width="14.28515625" style="2" customWidth="1"/>
    <col min="12551" max="12551" width="12.85546875" style="2" customWidth="1"/>
    <col min="12552" max="12552" width="17.28515625" style="2" customWidth="1"/>
    <col min="12553" max="12553" width="16.28515625" style="2" customWidth="1"/>
    <col min="12554" max="12554" width="23.85546875" style="2" customWidth="1"/>
    <col min="12555" max="12555" width="17.42578125" style="2" customWidth="1"/>
    <col min="12556" max="12799" width="11.42578125" style="2" customWidth="1"/>
    <col min="12800" max="12800" width="10.28515625" style="2" customWidth="1"/>
    <col min="12801" max="12801" width="19.42578125" style="2" customWidth="1"/>
    <col min="12802" max="12802" width="25.140625" style="2" customWidth="1"/>
    <col min="12803" max="12803" width="23.42578125" style="2" customWidth="1"/>
    <col min="12804" max="12804" width="12.140625" style="2" customWidth="1"/>
    <col min="12805" max="12805" width="14.42578125" style="2" customWidth="1"/>
    <col min="12806" max="12806" width="14.28515625" style="2" customWidth="1"/>
    <col min="12807" max="12807" width="12.85546875" style="2" customWidth="1"/>
    <col min="12808" max="12808" width="17.28515625" style="2" customWidth="1"/>
    <col min="12809" max="12809" width="16.28515625" style="2" customWidth="1"/>
    <col min="12810" max="12810" width="23.85546875" style="2" customWidth="1"/>
    <col min="12811" max="12811" width="17.42578125" style="2" customWidth="1"/>
    <col min="12812" max="13055" width="11.42578125" style="2" customWidth="1"/>
    <col min="13056" max="13056" width="10.28515625" style="2" customWidth="1"/>
    <col min="13057" max="13057" width="19.42578125" style="2" customWidth="1"/>
    <col min="13058" max="13058" width="25.140625" style="2" customWidth="1"/>
    <col min="13059" max="13059" width="23.42578125" style="2" customWidth="1"/>
    <col min="13060" max="13060" width="12.140625" style="2" customWidth="1"/>
    <col min="13061" max="13061" width="14.42578125" style="2" customWidth="1"/>
    <col min="13062" max="13062" width="14.28515625" style="2" customWidth="1"/>
    <col min="13063" max="13063" width="12.85546875" style="2" customWidth="1"/>
    <col min="13064" max="13064" width="17.28515625" style="2" customWidth="1"/>
    <col min="13065" max="13065" width="16.28515625" style="2" customWidth="1"/>
    <col min="13066" max="13066" width="23.85546875" style="2" customWidth="1"/>
    <col min="13067" max="13067" width="17.42578125" style="2" customWidth="1"/>
    <col min="13068" max="13311" width="11.42578125" style="2" customWidth="1"/>
    <col min="13312" max="13312" width="10.28515625" style="2" customWidth="1"/>
    <col min="13313" max="13313" width="19.42578125" style="2" customWidth="1"/>
    <col min="13314" max="13314" width="25.140625" style="2" customWidth="1"/>
    <col min="13315" max="13315" width="23.42578125" style="2" customWidth="1"/>
    <col min="13316" max="13316" width="12.140625" style="2" customWidth="1"/>
    <col min="13317" max="13317" width="14.42578125" style="2" customWidth="1"/>
    <col min="13318" max="13318" width="14.28515625" style="2" customWidth="1"/>
    <col min="13319" max="13319" width="12.85546875" style="2" customWidth="1"/>
    <col min="13320" max="13320" width="17.28515625" style="2" customWidth="1"/>
    <col min="13321" max="13321" width="16.28515625" style="2" customWidth="1"/>
    <col min="13322" max="13322" width="23.85546875" style="2" customWidth="1"/>
    <col min="13323" max="13323" width="17.42578125" style="2" customWidth="1"/>
    <col min="13324" max="13567" width="11.42578125" style="2" customWidth="1"/>
    <col min="13568" max="13568" width="10.28515625" style="2" customWidth="1"/>
    <col min="13569" max="13569" width="19.42578125" style="2" customWidth="1"/>
    <col min="13570" max="13570" width="25.140625" style="2" customWidth="1"/>
    <col min="13571" max="13571" width="23.42578125" style="2" customWidth="1"/>
    <col min="13572" max="13572" width="12.140625" style="2" customWidth="1"/>
    <col min="13573" max="13573" width="14.42578125" style="2" customWidth="1"/>
    <col min="13574" max="13574" width="14.28515625" style="2" customWidth="1"/>
    <col min="13575" max="13575" width="12.85546875" style="2" customWidth="1"/>
    <col min="13576" max="13576" width="17.28515625" style="2" customWidth="1"/>
    <col min="13577" max="13577" width="16.28515625" style="2" customWidth="1"/>
    <col min="13578" max="13578" width="23.85546875" style="2" customWidth="1"/>
    <col min="13579" max="13579" width="17.42578125" style="2" customWidth="1"/>
    <col min="13580" max="13823" width="11.42578125" style="2" customWidth="1"/>
    <col min="13824" max="13824" width="10.28515625" style="2" customWidth="1"/>
    <col min="13825" max="13825" width="19.42578125" style="2" customWidth="1"/>
    <col min="13826" max="13826" width="25.140625" style="2" customWidth="1"/>
    <col min="13827" max="13827" width="23.42578125" style="2" customWidth="1"/>
    <col min="13828" max="13828" width="12.140625" style="2" customWidth="1"/>
    <col min="13829" max="13829" width="14.42578125" style="2" customWidth="1"/>
    <col min="13830" max="13830" width="14.28515625" style="2" customWidth="1"/>
    <col min="13831" max="13831" width="12.85546875" style="2" customWidth="1"/>
    <col min="13832" max="13832" width="17.28515625" style="2" customWidth="1"/>
    <col min="13833" max="13833" width="16.28515625" style="2" customWidth="1"/>
    <col min="13834" max="13834" width="23.85546875" style="2" customWidth="1"/>
    <col min="13835" max="13835" width="17.42578125" style="2" customWidth="1"/>
    <col min="13836" max="14079" width="11.42578125" style="2" customWidth="1"/>
    <col min="14080" max="14080" width="10.28515625" style="2" customWidth="1"/>
    <col min="14081" max="14081" width="19.42578125" style="2" customWidth="1"/>
    <col min="14082" max="14082" width="25.140625" style="2" customWidth="1"/>
    <col min="14083" max="14083" width="23.42578125" style="2" customWidth="1"/>
    <col min="14084" max="14084" width="12.140625" style="2" customWidth="1"/>
    <col min="14085" max="14085" width="14.42578125" style="2" customWidth="1"/>
    <col min="14086" max="14086" width="14.28515625" style="2" customWidth="1"/>
    <col min="14087" max="14087" width="12.85546875" style="2" customWidth="1"/>
    <col min="14088" max="14088" width="17.28515625" style="2" customWidth="1"/>
    <col min="14089" max="14089" width="16.28515625" style="2" customWidth="1"/>
    <col min="14090" max="14090" width="23.85546875" style="2" customWidth="1"/>
    <col min="14091" max="14091" width="17.42578125" style="2" customWidth="1"/>
    <col min="14092" max="14335" width="11.42578125" style="2" customWidth="1"/>
    <col min="14336" max="14336" width="10.28515625" style="2" customWidth="1"/>
    <col min="14337" max="14337" width="19.42578125" style="2" customWidth="1"/>
    <col min="14338" max="14338" width="25.140625" style="2" customWidth="1"/>
    <col min="14339" max="14339" width="23.42578125" style="2" customWidth="1"/>
    <col min="14340" max="14340" width="12.140625" style="2" customWidth="1"/>
    <col min="14341" max="14341" width="14.42578125" style="2" customWidth="1"/>
    <col min="14342" max="14342" width="14.28515625" style="2" customWidth="1"/>
    <col min="14343" max="14343" width="12.85546875" style="2" customWidth="1"/>
    <col min="14344" max="14344" width="17.28515625" style="2" customWidth="1"/>
    <col min="14345" max="14345" width="16.28515625" style="2" customWidth="1"/>
    <col min="14346" max="14346" width="23.85546875" style="2" customWidth="1"/>
    <col min="14347" max="14347" width="17.42578125" style="2" customWidth="1"/>
    <col min="14348" max="14591" width="11.42578125" style="2" customWidth="1"/>
    <col min="14592" max="14592" width="10.28515625" style="2" customWidth="1"/>
    <col min="14593" max="14593" width="19.42578125" style="2" customWidth="1"/>
    <col min="14594" max="14594" width="25.140625" style="2" customWidth="1"/>
    <col min="14595" max="14595" width="23.42578125" style="2" customWidth="1"/>
    <col min="14596" max="14596" width="12.140625" style="2" customWidth="1"/>
    <col min="14597" max="14597" width="14.42578125" style="2" customWidth="1"/>
    <col min="14598" max="14598" width="14.28515625" style="2" customWidth="1"/>
    <col min="14599" max="14599" width="12.85546875" style="2" customWidth="1"/>
    <col min="14600" max="14600" width="17.28515625" style="2" customWidth="1"/>
    <col min="14601" max="14601" width="16.28515625" style="2" customWidth="1"/>
    <col min="14602" max="14602" width="23.85546875" style="2" customWidth="1"/>
    <col min="14603" max="14603" width="17.42578125" style="2" customWidth="1"/>
    <col min="14604" max="14847" width="11.42578125" style="2" customWidth="1"/>
    <col min="14848" max="14848" width="10.28515625" style="2" customWidth="1"/>
    <col min="14849" max="14849" width="19.42578125" style="2" customWidth="1"/>
    <col min="14850" max="14850" width="25.140625" style="2" customWidth="1"/>
    <col min="14851" max="14851" width="23.42578125" style="2" customWidth="1"/>
    <col min="14852" max="14852" width="12.140625" style="2" customWidth="1"/>
    <col min="14853" max="14853" width="14.42578125" style="2" customWidth="1"/>
    <col min="14854" max="14854" width="14.28515625" style="2" customWidth="1"/>
    <col min="14855" max="14855" width="12.85546875" style="2" customWidth="1"/>
    <col min="14856" max="14856" width="17.28515625" style="2" customWidth="1"/>
    <col min="14857" max="14857" width="16.28515625" style="2" customWidth="1"/>
    <col min="14858" max="14858" width="23.85546875" style="2" customWidth="1"/>
    <col min="14859" max="14859" width="17.42578125" style="2" customWidth="1"/>
    <col min="14860" max="15103" width="11.42578125" style="2" customWidth="1"/>
    <col min="15104" max="15104" width="10.28515625" style="2" customWidth="1"/>
    <col min="15105" max="15105" width="19.42578125" style="2" customWidth="1"/>
    <col min="15106" max="15106" width="25.140625" style="2" customWidth="1"/>
    <col min="15107" max="15107" width="23.42578125" style="2" customWidth="1"/>
    <col min="15108" max="15108" width="12.140625" style="2" customWidth="1"/>
    <col min="15109" max="15109" width="14.42578125" style="2" customWidth="1"/>
    <col min="15110" max="15110" width="14.28515625" style="2" customWidth="1"/>
    <col min="15111" max="15111" width="12.85546875" style="2" customWidth="1"/>
    <col min="15112" max="15112" width="17.28515625" style="2" customWidth="1"/>
    <col min="15113" max="15113" width="16.28515625" style="2" customWidth="1"/>
    <col min="15114" max="15114" width="23.85546875" style="2" customWidth="1"/>
    <col min="15115" max="15115" width="17.42578125" style="2" customWidth="1"/>
    <col min="15116" max="15359" width="11.42578125" style="2" customWidth="1"/>
    <col min="15360" max="15360" width="10.28515625" style="2" customWidth="1"/>
    <col min="15361" max="15361" width="19.42578125" style="2" customWidth="1"/>
    <col min="15362" max="15362" width="25.140625" style="2" customWidth="1"/>
    <col min="15363" max="15363" width="23.42578125" style="2" customWidth="1"/>
    <col min="15364" max="15364" width="12.140625" style="2" customWidth="1"/>
    <col min="15365" max="15365" width="14.42578125" style="2" customWidth="1"/>
    <col min="15366" max="15366" width="14.28515625" style="2" customWidth="1"/>
    <col min="15367" max="15367" width="12.85546875" style="2" customWidth="1"/>
    <col min="15368" max="15368" width="17.28515625" style="2" customWidth="1"/>
    <col min="15369" max="15369" width="16.28515625" style="2" customWidth="1"/>
    <col min="15370" max="15370" width="23.85546875" style="2" customWidth="1"/>
    <col min="15371" max="15371" width="17.42578125" style="2" customWidth="1"/>
    <col min="15372" max="15615" width="11.42578125" style="2" customWidth="1"/>
    <col min="15616" max="15616" width="10.28515625" style="2" customWidth="1"/>
    <col min="15617" max="15617" width="19.42578125" style="2" customWidth="1"/>
    <col min="15618" max="15618" width="25.140625" style="2" customWidth="1"/>
    <col min="15619" max="15619" width="23.42578125" style="2" customWidth="1"/>
    <col min="15620" max="15620" width="12.140625" style="2" customWidth="1"/>
    <col min="15621" max="15621" width="14.42578125" style="2" customWidth="1"/>
    <col min="15622" max="15622" width="14.28515625" style="2" customWidth="1"/>
    <col min="15623" max="15623" width="12.85546875" style="2" customWidth="1"/>
    <col min="15624" max="15624" width="17.28515625" style="2" customWidth="1"/>
    <col min="15625" max="15625" width="16.28515625" style="2" customWidth="1"/>
    <col min="15626" max="15626" width="23.85546875" style="2" customWidth="1"/>
    <col min="15627" max="15627" width="17.42578125" style="2" customWidth="1"/>
    <col min="15628" max="15871" width="11.42578125" style="2" customWidth="1"/>
    <col min="15872" max="15872" width="10.28515625" style="2" customWidth="1"/>
    <col min="15873" max="15873" width="19.42578125" style="2" customWidth="1"/>
    <col min="15874" max="15874" width="25.140625" style="2" customWidth="1"/>
    <col min="15875" max="15875" width="23.42578125" style="2" customWidth="1"/>
    <col min="15876" max="15876" width="12.140625" style="2" customWidth="1"/>
    <col min="15877" max="15877" width="14.42578125" style="2" customWidth="1"/>
    <col min="15878" max="15878" width="14.28515625" style="2" customWidth="1"/>
    <col min="15879" max="15879" width="12.85546875" style="2" customWidth="1"/>
    <col min="15880" max="15880" width="17.28515625" style="2" customWidth="1"/>
    <col min="15881" max="15881" width="16.28515625" style="2" customWidth="1"/>
    <col min="15882" max="15882" width="23.85546875" style="2" customWidth="1"/>
    <col min="15883" max="15883" width="17.42578125" style="2" customWidth="1"/>
    <col min="15884" max="16127" width="11.42578125" style="2" customWidth="1"/>
    <col min="16128" max="16128" width="10.28515625" style="2" customWidth="1"/>
    <col min="16129" max="16129" width="19.42578125" style="2" customWidth="1"/>
    <col min="16130" max="16130" width="25.140625" style="2" customWidth="1"/>
    <col min="16131" max="16131" width="23.42578125" style="2" customWidth="1"/>
    <col min="16132" max="16132" width="12.140625" style="2" customWidth="1"/>
    <col min="16133" max="16133" width="14.42578125" style="2" customWidth="1"/>
    <col min="16134" max="16134" width="14.28515625" style="2" customWidth="1"/>
    <col min="16135" max="16135" width="12.85546875" style="2" customWidth="1"/>
    <col min="16136" max="16136" width="17.28515625" style="2" customWidth="1"/>
    <col min="16137" max="16137" width="16.28515625" style="2" customWidth="1"/>
    <col min="16138" max="16138" width="23.85546875" style="2" customWidth="1"/>
    <col min="16139" max="16139" width="17.42578125" style="2" customWidth="1"/>
    <col min="16140" max="16383" width="11.42578125" style="2" customWidth="1"/>
    <col min="16384" max="16384" width="11.42578125" style="2"/>
  </cols>
  <sheetData>
    <row r="1" spans="1:14" ht="60" x14ac:dyDescent="0.25">
      <c r="A1" s="51"/>
      <c r="B1" s="48" t="s">
        <v>22</v>
      </c>
      <c r="C1" s="34"/>
      <c r="D1" s="31"/>
      <c r="E1" s="31"/>
      <c r="F1" s="31"/>
      <c r="G1" s="31"/>
      <c r="H1" s="109" t="s">
        <v>0</v>
      </c>
      <c r="I1" s="109"/>
      <c r="J1" s="109"/>
      <c r="K1" s="109"/>
    </row>
    <row r="2" spans="1:14" ht="7.5" customHeight="1" x14ac:dyDescent="0.25">
      <c r="A2" s="51"/>
      <c r="B2" s="51"/>
      <c r="C2" s="34"/>
      <c r="D2" s="31"/>
      <c r="E2" s="31"/>
      <c r="F2" s="31"/>
      <c r="G2" s="31"/>
      <c r="H2" s="31"/>
      <c r="I2" s="32"/>
      <c r="J2" s="32"/>
      <c r="K2" s="32"/>
    </row>
    <row r="3" spans="1:14" ht="7.5" customHeight="1" x14ac:dyDescent="0.25">
      <c r="A3" s="51"/>
      <c r="B3" s="51"/>
      <c r="C3" s="34"/>
      <c r="D3" s="31"/>
      <c r="E3" s="31"/>
      <c r="F3" s="31"/>
      <c r="G3" s="31"/>
      <c r="H3" s="31"/>
      <c r="I3" s="32"/>
      <c r="J3" s="32"/>
      <c r="K3" s="32"/>
    </row>
    <row r="4" spans="1:14" ht="7.5" customHeight="1" thickBot="1" x14ac:dyDescent="0.3">
      <c r="A4" s="51"/>
      <c r="B4" s="51"/>
      <c r="C4" s="34"/>
      <c r="D4" s="31"/>
      <c r="E4" s="31"/>
      <c r="F4" s="31"/>
      <c r="G4" s="31"/>
      <c r="H4" s="31"/>
      <c r="I4" s="32"/>
      <c r="J4" s="32"/>
      <c r="K4" s="32"/>
    </row>
    <row r="5" spans="1:14" ht="15.75" thickBot="1" x14ac:dyDescent="0.3">
      <c r="A5" s="47"/>
      <c r="B5" s="36" t="s">
        <v>21</v>
      </c>
      <c r="C5" s="36"/>
      <c r="D5" s="37"/>
      <c r="E5" s="37"/>
      <c r="F5" s="37"/>
      <c r="G5" s="37"/>
      <c r="H5" s="37"/>
      <c r="I5" s="36"/>
      <c r="J5" s="36"/>
      <c r="K5" s="38"/>
    </row>
    <row r="6" spans="1:14" ht="6.75" customHeight="1" thickBot="1" x14ac:dyDescent="0.3">
      <c r="A6" s="119"/>
      <c r="B6" s="119"/>
      <c r="C6" s="39"/>
      <c r="D6" s="31"/>
      <c r="E6" s="31"/>
      <c r="F6" s="31"/>
      <c r="G6" s="31"/>
      <c r="H6" s="31"/>
      <c r="I6" s="33"/>
      <c r="J6" s="33"/>
      <c r="K6" s="33"/>
    </row>
    <row r="7" spans="1:14" ht="8.25" customHeight="1" x14ac:dyDescent="0.25">
      <c r="A7" s="119"/>
      <c r="B7" s="119"/>
      <c r="C7" s="40"/>
      <c r="D7" s="31"/>
      <c r="E7" s="31"/>
      <c r="F7" s="31"/>
      <c r="G7" s="31"/>
      <c r="H7" s="31"/>
      <c r="I7" s="33"/>
      <c r="J7" s="33"/>
      <c r="K7" s="33"/>
    </row>
    <row r="8" spans="1:14" x14ac:dyDescent="0.25">
      <c r="A8" s="120" t="s">
        <v>30</v>
      </c>
      <c r="B8" s="120"/>
      <c r="C8" s="139"/>
      <c r="D8" s="139"/>
      <c r="E8" s="51"/>
      <c r="F8" s="51"/>
      <c r="G8" s="51"/>
      <c r="H8" s="41" t="s">
        <v>2</v>
      </c>
      <c r="I8" s="42"/>
      <c r="J8" s="43"/>
    </row>
    <row r="9" spans="1:14" x14ac:dyDescent="0.25">
      <c r="A9" s="120" t="s">
        <v>31</v>
      </c>
      <c r="B9" s="120"/>
      <c r="C9" s="139"/>
      <c r="D9" s="139"/>
      <c r="E9" s="51"/>
      <c r="F9" s="51"/>
      <c r="G9" s="51"/>
      <c r="H9" s="44" t="s">
        <v>3</v>
      </c>
      <c r="I9" s="45"/>
      <c r="J9" s="3">
        <f>J26</f>
        <v>0</v>
      </c>
    </row>
    <row r="10" spans="1:14" s="4" customFormat="1" ht="44.25" customHeight="1" x14ac:dyDescent="0.25">
      <c r="A10" s="130"/>
      <c r="B10" s="130"/>
      <c r="C10" s="127"/>
      <c r="D10" s="127"/>
      <c r="E10" s="127"/>
      <c r="F10" s="127"/>
      <c r="G10" s="127"/>
      <c r="H10" s="127"/>
      <c r="I10" s="127"/>
      <c r="J10" s="46"/>
      <c r="K10" s="46"/>
      <c r="N10" s="27"/>
    </row>
    <row r="11" spans="1:14" ht="18" customHeight="1" x14ac:dyDescent="0.25">
      <c r="A11" s="120"/>
      <c r="B11" s="120"/>
      <c r="C11" s="127"/>
      <c r="D11" s="127"/>
      <c r="E11" s="127"/>
      <c r="F11" s="127"/>
      <c r="G11" s="127"/>
      <c r="H11" s="127"/>
      <c r="I11" s="127"/>
      <c r="J11" s="33"/>
      <c r="K11" s="33"/>
    </row>
    <row r="12" spans="1:14" ht="9.75" customHeight="1" x14ac:dyDescent="0.25">
      <c r="A12" s="127"/>
      <c r="B12" s="127"/>
      <c r="C12" s="33"/>
      <c r="D12" s="31"/>
      <c r="E12" s="31"/>
      <c r="F12" s="31"/>
      <c r="G12" s="31"/>
      <c r="H12" s="31"/>
      <c r="I12" s="33"/>
      <c r="J12" s="33"/>
      <c r="K12" s="33"/>
    </row>
    <row r="13" spans="1:14" ht="7.5" customHeight="1" thickBot="1" x14ac:dyDescent="0.3">
      <c r="A13" s="127"/>
      <c r="B13" s="127"/>
      <c r="C13" s="33"/>
      <c r="D13" s="31"/>
      <c r="E13" s="31"/>
      <c r="F13" s="31"/>
      <c r="G13" s="31"/>
      <c r="H13" s="31"/>
      <c r="I13" s="33"/>
      <c r="J13" s="33"/>
      <c r="K13" s="33"/>
    </row>
    <row r="14" spans="1:14" customFormat="1" ht="22.5" customHeight="1" x14ac:dyDescent="0.25">
      <c r="A14" s="128" t="s">
        <v>4</v>
      </c>
      <c r="B14" s="128"/>
      <c r="C14" s="128"/>
      <c r="D14" s="128"/>
      <c r="E14" s="128"/>
      <c r="F14" s="128"/>
      <c r="G14" s="128"/>
      <c r="H14" s="128"/>
      <c r="I14" s="128"/>
      <c r="J14" s="128"/>
      <c r="K14" s="128"/>
      <c r="N14" s="28"/>
    </row>
    <row r="15" spans="1:14" customFormat="1" x14ac:dyDescent="0.25">
      <c r="A15" s="121"/>
      <c r="B15" s="121"/>
      <c r="C15" s="121"/>
      <c r="D15" s="121"/>
      <c r="E15" s="121"/>
      <c r="F15" s="121"/>
      <c r="G15" s="121"/>
      <c r="H15" s="121"/>
      <c r="I15" s="121"/>
      <c r="J15" s="121"/>
      <c r="K15" s="121"/>
      <c r="N15" s="28"/>
    </row>
    <row r="16" spans="1:14" customFormat="1" x14ac:dyDescent="0.25">
      <c r="A16" s="122" t="s">
        <v>5</v>
      </c>
      <c r="B16" s="122"/>
      <c r="C16" s="122"/>
      <c r="D16" s="122"/>
      <c r="E16" s="122"/>
      <c r="F16" s="122"/>
      <c r="G16" s="122"/>
      <c r="H16" s="122"/>
      <c r="I16" s="122"/>
      <c r="J16" s="122"/>
      <c r="K16" s="122"/>
      <c r="N16" s="28"/>
    </row>
    <row r="17" spans="1:14" customFormat="1" ht="63" customHeight="1" x14ac:dyDescent="0.25">
      <c r="A17" s="129" t="s">
        <v>38</v>
      </c>
      <c r="B17" s="129"/>
      <c r="C17" s="129"/>
      <c r="D17" s="129"/>
      <c r="E17" s="129"/>
      <c r="F17" s="129"/>
      <c r="G17" s="129"/>
      <c r="H17" s="129"/>
      <c r="I17" s="129"/>
      <c r="J17" s="129"/>
      <c r="K17" s="129"/>
      <c r="N17" s="28"/>
    </row>
    <row r="18" spans="1:14" s="56" customFormat="1" x14ac:dyDescent="0.25">
      <c r="A18" s="135" t="s">
        <v>37</v>
      </c>
      <c r="B18" s="135"/>
      <c r="C18" s="135"/>
      <c r="D18" s="135"/>
      <c r="E18" s="135"/>
      <c r="F18" s="135"/>
      <c r="G18" s="135"/>
      <c r="H18" s="135"/>
      <c r="I18" s="135"/>
      <c r="J18" s="135"/>
      <c r="K18" s="135"/>
      <c r="N18" s="57"/>
    </row>
    <row r="19" spans="1:14" customFormat="1" x14ac:dyDescent="0.25">
      <c r="A19" s="121"/>
      <c r="B19" s="121"/>
      <c r="C19" s="121"/>
      <c r="D19" s="121"/>
      <c r="E19" s="121"/>
      <c r="F19" s="121"/>
      <c r="G19" s="121"/>
      <c r="H19" s="121"/>
      <c r="I19" s="121"/>
      <c r="J19" s="121"/>
      <c r="K19" s="121"/>
      <c r="N19" s="28"/>
    </row>
    <row r="20" spans="1:14" customFormat="1" x14ac:dyDescent="0.25">
      <c r="A20" s="122" t="s">
        <v>7</v>
      </c>
      <c r="B20" s="122"/>
      <c r="C20" s="122"/>
      <c r="D20" s="122"/>
      <c r="E20" s="122"/>
      <c r="F20" s="122"/>
      <c r="G20" s="122"/>
      <c r="H20" s="122"/>
      <c r="I20" s="122"/>
      <c r="J20" s="122"/>
      <c r="K20" s="122"/>
      <c r="N20" s="28"/>
    </row>
    <row r="21" spans="1:14" customFormat="1" x14ac:dyDescent="0.25">
      <c r="A21" s="122" t="s">
        <v>8</v>
      </c>
      <c r="B21" s="122"/>
      <c r="C21" s="122"/>
      <c r="D21" s="122"/>
      <c r="E21" s="122"/>
      <c r="F21" s="122"/>
      <c r="G21" s="122"/>
      <c r="H21" s="122"/>
      <c r="I21" s="122"/>
      <c r="J21" s="122"/>
      <c r="K21" s="122"/>
      <c r="N21" s="28"/>
    </row>
    <row r="22" spans="1:14" customFormat="1" ht="15.75" thickBot="1" x14ac:dyDescent="0.3">
      <c r="A22" s="123"/>
      <c r="B22" s="123"/>
      <c r="C22" s="123"/>
      <c r="D22" s="123"/>
      <c r="E22" s="123"/>
      <c r="F22" s="123"/>
      <c r="G22" s="123"/>
      <c r="H22" s="123"/>
      <c r="I22" s="123"/>
      <c r="J22" s="123"/>
      <c r="K22" s="123"/>
      <c r="N22" s="28"/>
    </row>
    <row r="23" spans="1:14" x14ac:dyDescent="0.25">
      <c r="A23" s="1"/>
      <c r="B23" s="2"/>
      <c r="C23" s="2"/>
      <c r="D23" s="1"/>
      <c r="E23" s="1"/>
      <c r="F23" s="1"/>
      <c r="G23" s="1"/>
      <c r="H23" s="1"/>
      <c r="I23" s="2"/>
      <c r="J23" s="2"/>
      <c r="K23" s="2"/>
    </row>
    <row r="24" spans="1:14" x14ac:dyDescent="0.25">
      <c r="A24" s="1"/>
      <c r="B24" s="2"/>
      <c r="C24" s="2"/>
      <c r="D24" s="1"/>
      <c r="E24" s="1"/>
      <c r="F24" s="1"/>
      <c r="G24" s="1"/>
      <c r="H24" s="1"/>
      <c r="I24" s="2"/>
      <c r="J24" s="2"/>
      <c r="K24" s="2"/>
    </row>
    <row r="25" spans="1:14" x14ac:dyDescent="0.25">
      <c r="A25" s="1"/>
      <c r="B25" s="2"/>
      <c r="C25" s="2"/>
      <c r="D25" s="1"/>
      <c r="E25" s="1"/>
      <c r="F25" s="1"/>
      <c r="G25" s="1"/>
      <c r="H25" s="1"/>
      <c r="I25" s="2"/>
      <c r="J25" s="2"/>
      <c r="K25" s="2"/>
    </row>
    <row r="26" spans="1:14" ht="23.25" customHeight="1" x14ac:dyDescent="0.25">
      <c r="A26" s="5"/>
      <c r="B26" s="2" t="str">
        <f>B5</f>
        <v>Aparatos y Equipos de Producción</v>
      </c>
      <c r="C26" s="2"/>
      <c r="D26" s="1"/>
      <c r="E26" s="1"/>
      <c r="F26" s="1"/>
      <c r="G26" s="1"/>
      <c r="H26" s="6" t="s">
        <v>9</v>
      </c>
      <c r="I26" s="7">
        <f xml:space="preserve"> SUM(I29:I65536)</f>
        <v>0</v>
      </c>
      <c r="J26" s="7">
        <f xml:space="preserve"> SUM(J29:J65536)</f>
        <v>0</v>
      </c>
      <c r="K26" s="2"/>
    </row>
    <row r="27" spans="1:14" ht="57" customHeight="1" x14ac:dyDescent="0.25">
      <c r="A27" s="124" t="s">
        <v>10</v>
      </c>
      <c r="B27" s="125" t="s">
        <v>11</v>
      </c>
      <c r="C27" s="125"/>
      <c r="D27" s="126" t="s">
        <v>12</v>
      </c>
      <c r="E27" s="126" t="s">
        <v>13</v>
      </c>
      <c r="F27" s="126" t="s">
        <v>32</v>
      </c>
      <c r="G27" s="126" t="s">
        <v>33</v>
      </c>
      <c r="H27" s="126" t="s">
        <v>14</v>
      </c>
      <c r="I27" s="8" t="s">
        <v>34</v>
      </c>
      <c r="J27" s="8" t="s">
        <v>35</v>
      </c>
      <c r="K27" s="126" t="s">
        <v>15</v>
      </c>
      <c r="L27" s="133" t="s">
        <v>36</v>
      </c>
    </row>
    <row r="28" spans="1:14" x14ac:dyDescent="0.25">
      <c r="A28" s="124"/>
      <c r="B28" s="125"/>
      <c r="C28" s="125"/>
      <c r="D28" s="126"/>
      <c r="E28" s="126"/>
      <c r="F28" s="126"/>
      <c r="G28" s="126"/>
      <c r="H28" s="126"/>
      <c r="I28" s="9" t="s">
        <v>16</v>
      </c>
      <c r="J28" s="9" t="s">
        <v>17</v>
      </c>
      <c r="K28" s="126"/>
      <c r="L28" s="134"/>
    </row>
    <row r="29" spans="1:14" s="14" customFormat="1" ht="12.75" customHeight="1" x14ac:dyDescent="0.25">
      <c r="A29" s="10">
        <v>1</v>
      </c>
      <c r="B29" s="131"/>
      <c r="C29" s="131"/>
      <c r="D29" s="11"/>
      <c r="E29" s="11"/>
      <c r="F29" s="11"/>
      <c r="G29" s="12"/>
      <c r="H29" s="12"/>
      <c r="I29" s="13"/>
      <c r="J29" s="13"/>
      <c r="K29" s="15"/>
      <c r="L29" s="15"/>
      <c r="N29" s="29"/>
    </row>
    <row r="30" spans="1:14" s="14" customFormat="1" x14ac:dyDescent="0.25">
      <c r="A30" s="10">
        <v>2</v>
      </c>
      <c r="B30" s="131"/>
      <c r="C30" s="131"/>
      <c r="D30" s="11"/>
      <c r="E30" s="11"/>
      <c r="F30" s="11"/>
      <c r="G30" s="12"/>
      <c r="H30" s="12"/>
      <c r="I30" s="13"/>
      <c r="J30" s="13"/>
      <c r="K30" s="53"/>
      <c r="L30" s="53"/>
      <c r="N30" s="29"/>
    </row>
    <row r="31" spans="1:14" s="14" customFormat="1" x14ac:dyDescent="0.25">
      <c r="A31" s="10">
        <v>3</v>
      </c>
      <c r="B31" s="132"/>
      <c r="C31" s="132"/>
      <c r="D31" s="11"/>
      <c r="E31" s="11"/>
      <c r="F31" s="11"/>
      <c r="G31" s="12"/>
      <c r="H31" s="12"/>
      <c r="I31" s="13"/>
      <c r="J31" s="13"/>
      <c r="K31" s="53"/>
      <c r="L31" s="53"/>
      <c r="N31" s="29"/>
    </row>
    <row r="32" spans="1:14" s="14" customFormat="1" x14ac:dyDescent="0.25">
      <c r="A32" s="10">
        <v>4</v>
      </c>
      <c r="B32" s="132"/>
      <c r="C32" s="132"/>
      <c r="D32" s="11"/>
      <c r="E32" s="11"/>
      <c r="F32" s="11"/>
      <c r="G32" s="12"/>
      <c r="H32" s="12"/>
      <c r="I32" s="13"/>
      <c r="J32" s="13"/>
      <c r="K32" s="53"/>
      <c r="L32" s="53"/>
      <c r="N32" s="29"/>
    </row>
    <row r="33" spans="1:14" s="14" customFormat="1" x14ac:dyDescent="0.25">
      <c r="A33" s="10">
        <v>5</v>
      </c>
      <c r="B33" s="132"/>
      <c r="C33" s="132"/>
      <c r="D33" s="11"/>
      <c r="E33" s="11"/>
      <c r="F33" s="11"/>
      <c r="G33" s="12"/>
      <c r="H33" s="12"/>
      <c r="I33" s="13"/>
      <c r="J33" s="13"/>
      <c r="K33" s="53"/>
      <c r="L33" s="53"/>
      <c r="N33" s="29"/>
    </row>
    <row r="34" spans="1:14" s="14" customFormat="1" x14ac:dyDescent="0.25">
      <c r="A34" s="10">
        <v>6</v>
      </c>
      <c r="B34" s="132"/>
      <c r="C34" s="132"/>
      <c r="D34" s="11"/>
      <c r="E34" s="11"/>
      <c r="F34" s="11"/>
      <c r="G34" s="12"/>
      <c r="H34" s="12"/>
      <c r="I34" s="13"/>
      <c r="J34" s="13"/>
      <c r="K34" s="53"/>
      <c r="L34" s="53"/>
      <c r="N34" s="29"/>
    </row>
    <row r="35" spans="1:14" s="14" customFormat="1" x14ac:dyDescent="0.25">
      <c r="A35" s="10">
        <v>7</v>
      </c>
      <c r="B35" s="132"/>
      <c r="C35" s="132"/>
      <c r="D35" s="11"/>
      <c r="E35" s="11"/>
      <c r="F35" s="11"/>
      <c r="G35" s="12"/>
      <c r="H35" s="12"/>
      <c r="I35" s="13"/>
      <c r="J35" s="13"/>
      <c r="K35" s="53"/>
      <c r="L35" s="53"/>
      <c r="N35" s="29"/>
    </row>
    <row r="36" spans="1:14" s="14" customFormat="1" x14ac:dyDescent="0.25">
      <c r="A36" s="10">
        <v>8</v>
      </c>
      <c r="B36" s="132"/>
      <c r="C36" s="132"/>
      <c r="D36" s="15"/>
      <c r="E36" s="15"/>
      <c r="F36" s="15"/>
      <c r="G36" s="16"/>
      <c r="H36" s="16"/>
      <c r="I36" s="13"/>
      <c r="J36" s="13"/>
      <c r="K36" s="15"/>
      <c r="L36" s="15"/>
      <c r="N36" s="29"/>
    </row>
    <row r="37" spans="1:14" s="14" customFormat="1" x14ac:dyDescent="0.25">
      <c r="A37" s="10">
        <v>9</v>
      </c>
      <c r="B37" s="132"/>
      <c r="C37" s="132"/>
      <c r="D37" s="15"/>
      <c r="E37" s="15"/>
      <c r="F37" s="15"/>
      <c r="G37" s="16"/>
      <c r="H37" s="16"/>
      <c r="I37" s="13"/>
      <c r="J37" s="13"/>
      <c r="K37" s="15"/>
      <c r="L37" s="15"/>
      <c r="N37" s="29"/>
    </row>
    <row r="38" spans="1:14" s="14" customFormat="1" x14ac:dyDescent="0.25">
      <c r="A38" s="10">
        <v>10</v>
      </c>
      <c r="B38" s="132"/>
      <c r="C38" s="132"/>
      <c r="D38" s="15"/>
      <c r="E38" s="15"/>
      <c r="F38" s="15"/>
      <c r="G38" s="16"/>
      <c r="H38" s="16"/>
      <c r="I38" s="13"/>
      <c r="J38" s="13"/>
      <c r="K38" s="15"/>
      <c r="L38" s="15"/>
      <c r="N38" s="29"/>
    </row>
    <row r="39" spans="1:14" s="14" customFormat="1" x14ac:dyDescent="0.25">
      <c r="A39" s="10">
        <v>11</v>
      </c>
      <c r="B39" s="132"/>
      <c r="C39" s="132"/>
      <c r="D39" s="15"/>
      <c r="E39" s="15"/>
      <c r="F39" s="15"/>
      <c r="G39" s="16"/>
      <c r="H39" s="16"/>
      <c r="I39" s="13"/>
      <c r="J39" s="13"/>
      <c r="K39" s="15"/>
      <c r="L39" s="15"/>
      <c r="N39" s="29"/>
    </row>
    <row r="40" spans="1:14" s="14" customFormat="1" x14ac:dyDescent="0.25">
      <c r="A40" s="10">
        <v>12</v>
      </c>
      <c r="B40" s="132"/>
      <c r="C40" s="132"/>
      <c r="D40" s="15"/>
      <c r="E40" s="15"/>
      <c r="F40" s="15"/>
      <c r="G40" s="16"/>
      <c r="H40" s="16"/>
      <c r="I40" s="13"/>
      <c r="J40" s="13"/>
      <c r="K40" s="15"/>
      <c r="L40" s="15"/>
      <c r="N40" s="29"/>
    </row>
    <row r="41" spans="1:14" s="14" customFormat="1" x14ac:dyDescent="0.25">
      <c r="A41" s="10">
        <v>13</v>
      </c>
      <c r="B41" s="132"/>
      <c r="C41" s="132"/>
      <c r="D41" s="15"/>
      <c r="E41" s="15"/>
      <c r="F41" s="15"/>
      <c r="G41" s="16"/>
      <c r="H41" s="16"/>
      <c r="I41" s="13"/>
      <c r="J41" s="13"/>
      <c r="K41" s="15"/>
      <c r="L41" s="15"/>
      <c r="N41" s="29"/>
    </row>
    <row r="42" spans="1:14" s="14" customFormat="1" x14ac:dyDescent="0.25">
      <c r="A42" s="10">
        <v>14</v>
      </c>
      <c r="B42" s="132"/>
      <c r="C42" s="132"/>
      <c r="D42" s="15"/>
      <c r="E42" s="15"/>
      <c r="F42" s="15"/>
      <c r="G42" s="16"/>
      <c r="H42" s="16"/>
      <c r="I42" s="13"/>
      <c r="J42" s="13"/>
      <c r="K42" s="15"/>
      <c r="L42" s="15"/>
      <c r="N42" s="29"/>
    </row>
    <row r="43" spans="1:14" s="14" customFormat="1" x14ac:dyDescent="0.25">
      <c r="A43" s="10">
        <v>15</v>
      </c>
      <c r="B43" s="132"/>
      <c r="C43" s="132"/>
      <c r="D43" s="15"/>
      <c r="E43" s="15"/>
      <c r="F43" s="15"/>
      <c r="G43" s="16"/>
      <c r="H43" s="16"/>
      <c r="I43" s="13"/>
      <c r="J43" s="13"/>
      <c r="K43" s="15"/>
      <c r="L43" s="15"/>
      <c r="N43" s="29"/>
    </row>
    <row r="44" spans="1:14" s="14" customFormat="1" x14ac:dyDescent="0.25">
      <c r="A44" s="10">
        <v>16</v>
      </c>
      <c r="B44" s="132"/>
      <c r="C44" s="132"/>
      <c r="D44" s="15"/>
      <c r="E44" s="15"/>
      <c r="F44" s="15"/>
      <c r="G44" s="16"/>
      <c r="H44" s="16"/>
      <c r="I44" s="13"/>
      <c r="J44" s="13"/>
      <c r="K44" s="15"/>
      <c r="L44" s="15"/>
      <c r="N44" s="29"/>
    </row>
    <row r="45" spans="1:14" s="14" customFormat="1" x14ac:dyDescent="0.25">
      <c r="A45" s="10">
        <v>17</v>
      </c>
      <c r="B45" s="132"/>
      <c r="C45" s="132"/>
      <c r="D45" s="15"/>
      <c r="E45" s="15"/>
      <c r="F45" s="15"/>
      <c r="G45" s="16"/>
      <c r="H45" s="16"/>
      <c r="I45" s="13"/>
      <c r="J45" s="13"/>
      <c r="K45" s="15"/>
      <c r="L45" s="15"/>
      <c r="N45" s="29"/>
    </row>
    <row r="46" spans="1:14" s="14" customFormat="1" x14ac:dyDescent="0.25">
      <c r="A46" s="10">
        <v>18</v>
      </c>
      <c r="B46" s="132"/>
      <c r="C46" s="132"/>
      <c r="D46" s="17"/>
      <c r="E46" s="17"/>
      <c r="F46" s="17"/>
      <c r="G46" s="18"/>
      <c r="H46" s="19"/>
      <c r="I46" s="13"/>
      <c r="J46" s="13"/>
      <c r="K46" s="54"/>
      <c r="L46" s="54"/>
      <c r="N46" s="29"/>
    </row>
    <row r="47" spans="1:14" s="14" customFormat="1" x14ac:dyDescent="0.25">
      <c r="A47" s="10">
        <v>19</v>
      </c>
      <c r="B47" s="132"/>
      <c r="C47" s="132"/>
      <c r="D47" s="20"/>
      <c r="E47" s="20"/>
      <c r="F47" s="20"/>
      <c r="G47" s="19"/>
      <c r="H47" s="19"/>
      <c r="I47" s="13"/>
      <c r="J47" s="13"/>
      <c r="K47" s="54"/>
      <c r="L47" s="54"/>
      <c r="N47" s="29"/>
    </row>
    <row r="48" spans="1:14" s="14" customFormat="1" x14ac:dyDescent="0.25">
      <c r="A48" s="10">
        <v>20</v>
      </c>
      <c r="B48" s="132"/>
      <c r="C48" s="132"/>
      <c r="D48" s="20"/>
      <c r="E48" s="20"/>
      <c r="F48" s="20"/>
      <c r="G48" s="19"/>
      <c r="H48" s="19"/>
      <c r="I48" s="13"/>
      <c r="J48" s="13"/>
      <c r="K48" s="54"/>
      <c r="L48" s="54"/>
      <c r="N48" s="29"/>
    </row>
    <row r="49" spans="1:14" s="14" customFormat="1" x14ac:dyDescent="0.25">
      <c r="A49" s="10">
        <v>21</v>
      </c>
      <c r="B49" s="132"/>
      <c r="C49" s="132"/>
      <c r="D49" s="20"/>
      <c r="E49" s="20"/>
      <c r="F49" s="20"/>
      <c r="G49" s="19"/>
      <c r="H49" s="19"/>
      <c r="I49" s="13"/>
      <c r="J49" s="13"/>
      <c r="K49" s="54"/>
      <c r="L49" s="54"/>
      <c r="N49" s="29"/>
    </row>
    <row r="50" spans="1:14" s="14" customFormat="1" x14ac:dyDescent="0.25">
      <c r="A50" s="10">
        <v>22</v>
      </c>
      <c r="B50" s="132"/>
      <c r="C50" s="132"/>
      <c r="D50" s="20"/>
      <c r="E50" s="20"/>
      <c r="F50" s="20"/>
      <c r="G50" s="19"/>
      <c r="H50" s="19"/>
      <c r="I50" s="13"/>
      <c r="J50" s="13"/>
      <c r="K50" s="54"/>
      <c r="L50" s="54"/>
      <c r="N50" s="29"/>
    </row>
    <row r="51" spans="1:14" s="14" customFormat="1" x14ac:dyDescent="0.25">
      <c r="A51" s="10">
        <v>23</v>
      </c>
      <c r="B51" s="132"/>
      <c r="C51" s="132"/>
      <c r="D51" s="20"/>
      <c r="E51" s="20"/>
      <c r="F51" s="20"/>
      <c r="G51" s="19"/>
      <c r="H51" s="19"/>
      <c r="I51" s="13"/>
      <c r="J51" s="13"/>
      <c r="K51" s="54"/>
      <c r="L51" s="54"/>
      <c r="N51" s="29"/>
    </row>
    <row r="52" spans="1:14" s="14" customFormat="1" x14ac:dyDescent="0.25">
      <c r="A52" s="10">
        <v>24</v>
      </c>
      <c r="B52" s="132"/>
      <c r="C52" s="132"/>
      <c r="D52" s="20"/>
      <c r="E52" s="20"/>
      <c r="F52" s="20"/>
      <c r="G52" s="19"/>
      <c r="H52" s="19"/>
      <c r="I52" s="13"/>
      <c r="J52" s="13"/>
      <c r="K52" s="54"/>
      <c r="L52" s="54"/>
      <c r="N52" s="29"/>
    </row>
    <row r="53" spans="1:14" s="14" customFormat="1" x14ac:dyDescent="0.25">
      <c r="A53" s="10">
        <v>25</v>
      </c>
      <c r="B53" s="132"/>
      <c r="C53" s="132"/>
      <c r="D53" s="20"/>
      <c r="E53" s="20"/>
      <c r="F53" s="20"/>
      <c r="G53" s="19"/>
      <c r="H53" s="19"/>
      <c r="I53" s="13"/>
      <c r="J53" s="13"/>
      <c r="K53" s="54"/>
      <c r="L53" s="54"/>
      <c r="N53" s="29"/>
    </row>
    <row r="54" spans="1:14" s="14" customFormat="1" x14ac:dyDescent="0.25">
      <c r="A54" s="10">
        <v>26</v>
      </c>
      <c r="B54" s="132"/>
      <c r="C54" s="132"/>
      <c r="D54" s="20"/>
      <c r="E54" s="20"/>
      <c r="F54" s="20"/>
      <c r="G54" s="19"/>
      <c r="H54" s="19"/>
      <c r="I54" s="13"/>
      <c r="J54" s="13"/>
      <c r="K54" s="54"/>
      <c r="L54" s="54"/>
      <c r="N54" s="29"/>
    </row>
    <row r="55" spans="1:14" s="14" customFormat="1" x14ac:dyDescent="0.25">
      <c r="A55" s="10">
        <v>27</v>
      </c>
      <c r="B55" s="132"/>
      <c r="C55" s="132"/>
      <c r="D55" s="20"/>
      <c r="E55" s="20"/>
      <c r="F55" s="20"/>
      <c r="G55" s="19"/>
      <c r="H55" s="19"/>
      <c r="I55" s="13"/>
      <c r="J55" s="13"/>
      <c r="K55" s="54"/>
      <c r="L55" s="54"/>
      <c r="N55" s="29"/>
    </row>
    <row r="56" spans="1:14" s="14" customFormat="1" x14ac:dyDescent="0.25">
      <c r="A56" s="10">
        <v>28</v>
      </c>
      <c r="B56" s="132"/>
      <c r="C56" s="132"/>
      <c r="D56" s="20"/>
      <c r="E56" s="20"/>
      <c r="F56" s="20"/>
      <c r="G56" s="19"/>
      <c r="H56" s="19"/>
      <c r="I56" s="13"/>
      <c r="J56" s="13"/>
      <c r="K56" s="54"/>
      <c r="L56" s="54"/>
      <c r="N56" s="29"/>
    </row>
    <row r="57" spans="1:14" s="14" customFormat="1" x14ac:dyDescent="0.25">
      <c r="A57" s="10">
        <v>29</v>
      </c>
      <c r="B57" s="132"/>
      <c r="C57" s="132"/>
      <c r="D57" s="20"/>
      <c r="E57" s="20"/>
      <c r="F57" s="20"/>
      <c r="G57" s="19"/>
      <c r="H57" s="19"/>
      <c r="I57" s="13"/>
      <c r="J57" s="13"/>
      <c r="K57" s="54"/>
      <c r="L57" s="54"/>
      <c r="N57" s="29"/>
    </row>
    <row r="58" spans="1:14" s="14" customFormat="1" x14ac:dyDescent="0.25">
      <c r="A58" s="10">
        <v>30</v>
      </c>
      <c r="B58" s="132"/>
      <c r="C58" s="132"/>
      <c r="D58" s="20"/>
      <c r="E58" s="20"/>
      <c r="F58" s="20"/>
      <c r="G58" s="19"/>
      <c r="H58" s="19"/>
      <c r="I58" s="13"/>
      <c r="J58" s="13"/>
      <c r="K58" s="54"/>
      <c r="L58" s="54"/>
      <c r="N58" s="29"/>
    </row>
    <row r="59" spans="1:14" s="14" customFormat="1" x14ac:dyDescent="0.25">
      <c r="A59" s="10">
        <v>31</v>
      </c>
      <c r="B59" s="132"/>
      <c r="C59" s="132"/>
      <c r="D59" s="20"/>
      <c r="E59" s="20"/>
      <c r="F59" s="20"/>
      <c r="G59" s="19"/>
      <c r="H59" s="19"/>
      <c r="I59" s="13"/>
      <c r="J59" s="13"/>
      <c r="K59" s="54"/>
      <c r="L59" s="54"/>
      <c r="N59" s="29"/>
    </row>
    <row r="60" spans="1:14" s="14" customFormat="1" x14ac:dyDescent="0.25">
      <c r="A60" s="10">
        <v>32</v>
      </c>
      <c r="B60" s="132"/>
      <c r="C60" s="132"/>
      <c r="D60" s="20"/>
      <c r="E60" s="20"/>
      <c r="F60" s="20"/>
      <c r="G60" s="19"/>
      <c r="H60" s="19"/>
      <c r="I60" s="13"/>
      <c r="J60" s="13"/>
      <c r="K60" s="54"/>
      <c r="L60" s="54"/>
      <c r="N60" s="29"/>
    </row>
    <row r="61" spans="1:14" s="14" customFormat="1" x14ac:dyDescent="0.25">
      <c r="A61" s="10">
        <v>33</v>
      </c>
      <c r="B61" s="132"/>
      <c r="C61" s="132"/>
      <c r="D61" s="20"/>
      <c r="E61" s="20"/>
      <c r="F61" s="20"/>
      <c r="G61" s="19"/>
      <c r="H61" s="19"/>
      <c r="I61" s="13"/>
      <c r="J61" s="13"/>
      <c r="K61" s="54"/>
      <c r="L61" s="54"/>
      <c r="N61" s="29"/>
    </row>
    <row r="62" spans="1:14" s="14" customFormat="1" x14ac:dyDescent="0.25">
      <c r="A62" s="10">
        <v>34</v>
      </c>
      <c r="B62" s="132"/>
      <c r="C62" s="132"/>
      <c r="D62" s="20"/>
      <c r="E62" s="20"/>
      <c r="F62" s="20"/>
      <c r="G62" s="19"/>
      <c r="H62" s="19"/>
      <c r="I62" s="13"/>
      <c r="J62" s="13"/>
      <c r="K62" s="54"/>
      <c r="L62" s="54"/>
      <c r="N62" s="29"/>
    </row>
    <row r="63" spans="1:14" s="14" customFormat="1" x14ac:dyDescent="0.25">
      <c r="A63" s="10">
        <v>35</v>
      </c>
      <c r="B63" s="132"/>
      <c r="C63" s="132"/>
      <c r="D63" s="20"/>
      <c r="E63" s="20"/>
      <c r="F63" s="20"/>
      <c r="G63" s="19"/>
      <c r="H63" s="19"/>
      <c r="I63" s="13"/>
      <c r="J63" s="13"/>
      <c r="K63" s="54"/>
      <c r="L63" s="54"/>
      <c r="N63" s="29"/>
    </row>
    <row r="64" spans="1:14" s="14" customFormat="1" x14ac:dyDescent="0.25">
      <c r="A64" s="10">
        <v>36</v>
      </c>
      <c r="B64" s="132"/>
      <c r="C64" s="132"/>
      <c r="D64" s="20"/>
      <c r="E64" s="20"/>
      <c r="F64" s="20"/>
      <c r="G64" s="19"/>
      <c r="H64" s="19"/>
      <c r="I64" s="13"/>
      <c r="J64" s="13"/>
      <c r="K64" s="54"/>
      <c r="L64" s="54"/>
      <c r="N64" s="29"/>
    </row>
    <row r="65" spans="1:14" s="14" customFormat="1" x14ac:dyDescent="0.25">
      <c r="A65" s="10">
        <v>37</v>
      </c>
      <c r="B65" s="132"/>
      <c r="C65" s="132"/>
      <c r="D65" s="20"/>
      <c r="E65" s="20"/>
      <c r="F65" s="20"/>
      <c r="G65" s="19"/>
      <c r="H65" s="19"/>
      <c r="I65" s="13"/>
      <c r="J65" s="13"/>
      <c r="K65" s="54"/>
      <c r="L65" s="54"/>
      <c r="N65" s="29"/>
    </row>
    <row r="66" spans="1:14" s="14" customFormat="1" x14ac:dyDescent="0.25">
      <c r="A66" s="10">
        <v>38</v>
      </c>
      <c r="B66" s="132"/>
      <c r="C66" s="132"/>
      <c r="D66" s="20"/>
      <c r="E66" s="20"/>
      <c r="F66" s="20"/>
      <c r="G66" s="19"/>
      <c r="H66" s="19"/>
      <c r="I66" s="13"/>
      <c r="J66" s="13"/>
      <c r="K66" s="54"/>
      <c r="L66" s="54"/>
      <c r="N66" s="29"/>
    </row>
    <row r="67" spans="1:14" s="14" customFormat="1" x14ac:dyDescent="0.25">
      <c r="A67" s="10">
        <v>39</v>
      </c>
      <c r="B67" s="132"/>
      <c r="C67" s="132"/>
      <c r="D67" s="20"/>
      <c r="E67" s="20"/>
      <c r="F67" s="20"/>
      <c r="G67" s="19"/>
      <c r="H67" s="19"/>
      <c r="I67" s="13"/>
      <c r="J67" s="13"/>
      <c r="K67" s="54"/>
      <c r="L67" s="54"/>
      <c r="N67" s="29"/>
    </row>
    <row r="68" spans="1:14" s="14" customFormat="1" x14ac:dyDescent="0.25">
      <c r="A68" s="10">
        <v>40</v>
      </c>
      <c r="B68" s="132"/>
      <c r="C68" s="132"/>
      <c r="D68" s="20"/>
      <c r="E68" s="20"/>
      <c r="F68" s="20"/>
      <c r="G68" s="19"/>
      <c r="H68" s="19"/>
      <c r="I68" s="13"/>
      <c r="J68" s="13"/>
      <c r="K68" s="54"/>
      <c r="L68" s="54"/>
      <c r="N68" s="29"/>
    </row>
    <row r="69" spans="1:14" s="14" customFormat="1" x14ac:dyDescent="0.25">
      <c r="A69" s="10">
        <v>41</v>
      </c>
      <c r="B69" s="132"/>
      <c r="C69" s="132"/>
      <c r="D69" s="20"/>
      <c r="E69" s="20"/>
      <c r="F69" s="20"/>
      <c r="G69" s="19"/>
      <c r="H69" s="19"/>
      <c r="I69" s="13"/>
      <c r="J69" s="13"/>
      <c r="K69" s="54"/>
      <c r="L69" s="54"/>
      <c r="N69" s="29"/>
    </row>
    <row r="70" spans="1:14" s="14" customFormat="1" x14ac:dyDescent="0.25">
      <c r="A70" s="10">
        <v>42</v>
      </c>
      <c r="B70" s="132"/>
      <c r="C70" s="132"/>
      <c r="D70" s="20"/>
      <c r="E70" s="20"/>
      <c r="F70" s="20"/>
      <c r="G70" s="19"/>
      <c r="H70" s="19"/>
      <c r="I70" s="13"/>
      <c r="J70" s="13"/>
      <c r="K70" s="54"/>
      <c r="L70" s="54"/>
      <c r="N70" s="29"/>
    </row>
    <row r="71" spans="1:14" s="14" customFormat="1" x14ac:dyDescent="0.25">
      <c r="A71" s="10">
        <v>43</v>
      </c>
      <c r="B71" s="132"/>
      <c r="C71" s="132"/>
      <c r="D71" s="20"/>
      <c r="E71" s="20"/>
      <c r="F71" s="20"/>
      <c r="G71" s="19"/>
      <c r="H71" s="19"/>
      <c r="I71" s="13"/>
      <c r="J71" s="13"/>
      <c r="K71" s="54"/>
      <c r="L71" s="54"/>
      <c r="N71" s="29"/>
    </row>
    <row r="72" spans="1:14" s="14" customFormat="1" x14ac:dyDescent="0.25">
      <c r="A72" s="10">
        <v>44</v>
      </c>
      <c r="B72" s="132"/>
      <c r="C72" s="132"/>
      <c r="D72" s="20"/>
      <c r="E72" s="20"/>
      <c r="F72" s="20"/>
      <c r="G72" s="19"/>
      <c r="H72" s="19"/>
      <c r="I72" s="13"/>
      <c r="J72" s="13"/>
      <c r="K72" s="54"/>
      <c r="L72" s="54"/>
      <c r="N72" s="29"/>
    </row>
    <row r="73" spans="1:14" s="14" customFormat="1" x14ac:dyDescent="0.25">
      <c r="A73" s="10">
        <v>45</v>
      </c>
      <c r="B73" s="132"/>
      <c r="C73" s="132"/>
      <c r="D73" s="20"/>
      <c r="E73" s="20"/>
      <c r="F73" s="20"/>
      <c r="G73" s="19"/>
      <c r="H73" s="19"/>
      <c r="I73" s="13"/>
      <c r="J73" s="13"/>
      <c r="K73" s="54"/>
      <c r="L73" s="54"/>
      <c r="N73" s="29"/>
    </row>
    <row r="74" spans="1:14" s="14" customFormat="1" x14ac:dyDescent="0.25">
      <c r="A74" s="10">
        <v>46</v>
      </c>
      <c r="B74" s="132"/>
      <c r="C74" s="132"/>
      <c r="D74" s="20"/>
      <c r="E74" s="20"/>
      <c r="F74" s="20"/>
      <c r="G74" s="19"/>
      <c r="H74" s="19"/>
      <c r="I74" s="13"/>
      <c r="J74" s="13"/>
      <c r="K74" s="54"/>
      <c r="L74" s="54"/>
      <c r="N74" s="29"/>
    </row>
    <row r="75" spans="1:14" s="14" customFormat="1" x14ac:dyDescent="0.25">
      <c r="A75" s="10">
        <v>47</v>
      </c>
      <c r="B75" s="132"/>
      <c r="C75" s="132"/>
      <c r="D75" s="20"/>
      <c r="E75" s="20"/>
      <c r="F75" s="20"/>
      <c r="G75" s="19"/>
      <c r="H75" s="19"/>
      <c r="I75" s="13"/>
      <c r="J75" s="13"/>
      <c r="K75" s="54"/>
      <c r="L75" s="54"/>
      <c r="N75" s="29"/>
    </row>
    <row r="76" spans="1:14" s="14" customFormat="1" x14ac:dyDescent="0.25">
      <c r="A76" s="10">
        <v>48</v>
      </c>
      <c r="B76" s="132"/>
      <c r="C76" s="132"/>
      <c r="D76" s="20"/>
      <c r="E76" s="20"/>
      <c r="F76" s="20"/>
      <c r="G76" s="19"/>
      <c r="H76" s="19"/>
      <c r="I76" s="13"/>
      <c r="J76" s="13"/>
      <c r="K76" s="54"/>
      <c r="L76" s="54"/>
      <c r="N76" s="29"/>
    </row>
    <row r="77" spans="1:14" s="14" customFormat="1" x14ac:dyDescent="0.25">
      <c r="A77" s="10">
        <v>49</v>
      </c>
      <c r="B77" s="132"/>
      <c r="C77" s="132"/>
      <c r="D77" s="20"/>
      <c r="E77" s="20"/>
      <c r="F77" s="20"/>
      <c r="G77" s="19"/>
      <c r="H77" s="19"/>
      <c r="I77" s="13"/>
      <c r="J77" s="13"/>
      <c r="K77" s="54"/>
      <c r="L77" s="54"/>
      <c r="N77" s="29"/>
    </row>
    <row r="78" spans="1:14" s="14" customFormat="1" x14ac:dyDescent="0.25">
      <c r="A78" s="10">
        <v>50</v>
      </c>
      <c r="B78" s="132"/>
      <c r="C78" s="132"/>
      <c r="D78" s="20"/>
      <c r="E78" s="20"/>
      <c r="F78" s="20"/>
      <c r="G78" s="19"/>
      <c r="H78" s="19"/>
      <c r="I78" s="13"/>
      <c r="J78" s="13"/>
      <c r="K78" s="54"/>
      <c r="L78" s="54"/>
      <c r="N78" s="29"/>
    </row>
    <row r="79" spans="1:14" s="14" customFormat="1" x14ac:dyDescent="0.25">
      <c r="A79" s="10">
        <v>51</v>
      </c>
      <c r="B79" s="132"/>
      <c r="C79" s="132"/>
      <c r="D79" s="20"/>
      <c r="E79" s="20"/>
      <c r="F79" s="20"/>
      <c r="G79" s="19"/>
      <c r="H79" s="19"/>
      <c r="I79" s="13"/>
      <c r="J79" s="13"/>
      <c r="K79" s="54"/>
      <c r="L79" s="54"/>
      <c r="N79" s="29"/>
    </row>
    <row r="80" spans="1:14" s="14" customFormat="1" x14ac:dyDescent="0.25">
      <c r="A80" s="10">
        <v>52</v>
      </c>
      <c r="B80" s="132"/>
      <c r="C80" s="132"/>
      <c r="D80" s="20"/>
      <c r="E80" s="20"/>
      <c r="F80" s="20"/>
      <c r="G80" s="19"/>
      <c r="H80" s="19"/>
      <c r="I80" s="13"/>
      <c r="J80" s="13"/>
      <c r="K80" s="54"/>
      <c r="L80" s="54"/>
      <c r="N80" s="29"/>
    </row>
    <row r="81" spans="1:14" s="14" customFormat="1" x14ac:dyDescent="0.25">
      <c r="A81" s="10">
        <v>53</v>
      </c>
      <c r="B81" s="132"/>
      <c r="C81" s="132"/>
      <c r="D81" s="20"/>
      <c r="E81" s="20"/>
      <c r="F81" s="20"/>
      <c r="G81" s="19"/>
      <c r="H81" s="19"/>
      <c r="I81" s="13"/>
      <c r="J81" s="13"/>
      <c r="K81" s="54"/>
      <c r="L81" s="54"/>
      <c r="N81" s="29"/>
    </row>
    <row r="82" spans="1:14" s="14" customFormat="1" x14ac:dyDescent="0.25">
      <c r="A82" s="10">
        <v>54</v>
      </c>
      <c r="B82" s="132"/>
      <c r="C82" s="132"/>
      <c r="D82" s="20"/>
      <c r="E82" s="20"/>
      <c r="F82" s="20"/>
      <c r="G82" s="19"/>
      <c r="H82" s="19"/>
      <c r="I82" s="13"/>
      <c r="J82" s="13"/>
      <c r="K82" s="54"/>
      <c r="L82" s="54"/>
      <c r="N82" s="29"/>
    </row>
    <row r="83" spans="1:14" s="14" customFormat="1" x14ac:dyDescent="0.25">
      <c r="A83" s="10">
        <v>55</v>
      </c>
      <c r="B83" s="132"/>
      <c r="C83" s="132"/>
      <c r="D83" s="20"/>
      <c r="E83" s="20"/>
      <c r="F83" s="20"/>
      <c r="G83" s="19"/>
      <c r="H83" s="19"/>
      <c r="I83" s="13"/>
      <c r="J83" s="13"/>
      <c r="K83" s="54"/>
      <c r="L83" s="54"/>
      <c r="N83" s="29"/>
    </row>
    <row r="84" spans="1:14" s="14" customFormat="1" x14ac:dyDescent="0.25">
      <c r="A84" s="10">
        <v>56</v>
      </c>
      <c r="B84" s="132"/>
      <c r="C84" s="132"/>
      <c r="D84" s="20"/>
      <c r="E84" s="20"/>
      <c r="F84" s="20"/>
      <c r="G84" s="19"/>
      <c r="H84" s="19"/>
      <c r="I84" s="13"/>
      <c r="J84" s="13"/>
      <c r="K84" s="54"/>
      <c r="L84" s="54"/>
      <c r="N84" s="29"/>
    </row>
    <row r="85" spans="1:14" s="14" customFormat="1" x14ac:dyDescent="0.25">
      <c r="A85" s="10">
        <v>57</v>
      </c>
      <c r="B85" s="132"/>
      <c r="C85" s="132"/>
      <c r="D85" s="20"/>
      <c r="E85" s="20"/>
      <c r="F85" s="20"/>
      <c r="G85" s="19"/>
      <c r="H85" s="19"/>
      <c r="I85" s="13"/>
      <c r="J85" s="13"/>
      <c r="K85" s="54"/>
      <c r="L85" s="54"/>
      <c r="N85" s="29"/>
    </row>
    <row r="86" spans="1:14" s="14" customFormat="1" x14ac:dyDescent="0.25">
      <c r="A86" s="10">
        <v>58</v>
      </c>
      <c r="B86" s="132"/>
      <c r="C86" s="132"/>
      <c r="D86" s="20"/>
      <c r="E86" s="20"/>
      <c r="F86" s="20"/>
      <c r="G86" s="19"/>
      <c r="H86" s="19"/>
      <c r="I86" s="13"/>
      <c r="J86" s="13"/>
      <c r="K86" s="54"/>
      <c r="L86" s="54"/>
      <c r="N86" s="29"/>
    </row>
    <row r="87" spans="1:14" s="14" customFormat="1" x14ac:dyDescent="0.25">
      <c r="A87" s="10">
        <v>59</v>
      </c>
      <c r="B87" s="132"/>
      <c r="C87" s="132"/>
      <c r="D87" s="20"/>
      <c r="E87" s="20"/>
      <c r="F87" s="20"/>
      <c r="G87" s="19"/>
      <c r="H87" s="19"/>
      <c r="I87" s="13"/>
      <c r="J87" s="13"/>
      <c r="K87" s="54"/>
      <c r="L87" s="54"/>
      <c r="N87" s="29"/>
    </row>
    <row r="88" spans="1:14" s="14" customFormat="1" x14ac:dyDescent="0.25">
      <c r="A88" s="10">
        <v>60</v>
      </c>
      <c r="B88" s="132"/>
      <c r="C88" s="132"/>
      <c r="D88" s="20"/>
      <c r="E88" s="20"/>
      <c r="F88" s="20"/>
      <c r="G88" s="19"/>
      <c r="H88" s="19"/>
      <c r="I88" s="13"/>
      <c r="J88" s="13"/>
      <c r="K88" s="54"/>
      <c r="L88" s="54"/>
      <c r="N88" s="29"/>
    </row>
    <row r="89" spans="1:14" s="14" customFormat="1" x14ac:dyDescent="0.25">
      <c r="A89" s="10">
        <v>61</v>
      </c>
      <c r="B89" s="132"/>
      <c r="C89" s="132"/>
      <c r="D89" s="20"/>
      <c r="E89" s="20"/>
      <c r="F89" s="20"/>
      <c r="G89" s="19"/>
      <c r="H89" s="19"/>
      <c r="I89" s="13"/>
      <c r="J89" s="13"/>
      <c r="K89" s="54"/>
      <c r="L89" s="54"/>
      <c r="N89" s="29"/>
    </row>
    <row r="90" spans="1:14" s="14" customFormat="1" x14ac:dyDescent="0.25">
      <c r="A90" s="10">
        <v>62</v>
      </c>
      <c r="B90" s="132"/>
      <c r="C90" s="132"/>
      <c r="D90" s="20"/>
      <c r="E90" s="20"/>
      <c r="F90" s="20"/>
      <c r="G90" s="19"/>
      <c r="H90" s="19"/>
      <c r="I90" s="13"/>
      <c r="J90" s="13"/>
      <c r="K90" s="54"/>
      <c r="L90" s="54"/>
      <c r="N90" s="29"/>
    </row>
    <row r="91" spans="1:14" s="14" customFormat="1" x14ac:dyDescent="0.25">
      <c r="A91" s="10">
        <v>63</v>
      </c>
      <c r="B91" s="132"/>
      <c r="C91" s="132"/>
      <c r="D91" s="20"/>
      <c r="E91" s="20"/>
      <c r="F91" s="20"/>
      <c r="G91" s="19"/>
      <c r="H91" s="19"/>
      <c r="I91" s="13"/>
      <c r="J91" s="13"/>
      <c r="K91" s="54"/>
      <c r="L91" s="54"/>
      <c r="N91" s="29"/>
    </row>
    <row r="92" spans="1:14" s="14" customFormat="1" x14ac:dyDescent="0.25">
      <c r="A92" s="10">
        <v>64</v>
      </c>
      <c r="B92" s="132"/>
      <c r="C92" s="132"/>
      <c r="D92" s="20"/>
      <c r="E92" s="20"/>
      <c r="F92" s="20"/>
      <c r="G92" s="19"/>
      <c r="H92" s="19"/>
      <c r="I92" s="13"/>
      <c r="J92" s="13"/>
      <c r="K92" s="54"/>
      <c r="L92" s="54"/>
      <c r="N92" s="29"/>
    </row>
    <row r="93" spans="1:14" s="14" customFormat="1" x14ac:dyDescent="0.25">
      <c r="A93" s="10">
        <v>65</v>
      </c>
      <c r="B93" s="132"/>
      <c r="C93" s="132"/>
      <c r="D93" s="20"/>
      <c r="E93" s="20"/>
      <c r="F93" s="20"/>
      <c r="G93" s="19"/>
      <c r="H93" s="19"/>
      <c r="I93" s="13"/>
      <c r="J93" s="13"/>
      <c r="K93" s="54"/>
      <c r="L93" s="54"/>
      <c r="N93" s="29"/>
    </row>
    <row r="94" spans="1:14" s="14" customFormat="1" x14ac:dyDescent="0.25">
      <c r="A94" s="10">
        <v>66</v>
      </c>
      <c r="B94" s="132"/>
      <c r="C94" s="132"/>
      <c r="D94" s="20"/>
      <c r="E94" s="20"/>
      <c r="F94" s="20"/>
      <c r="G94" s="19"/>
      <c r="H94" s="19"/>
      <c r="I94" s="13"/>
      <c r="J94" s="13"/>
      <c r="K94" s="54"/>
      <c r="L94" s="54"/>
      <c r="N94" s="29"/>
    </row>
    <row r="95" spans="1:14" s="14" customFormat="1" x14ac:dyDescent="0.25">
      <c r="A95" s="10">
        <v>67</v>
      </c>
      <c r="B95" s="132"/>
      <c r="C95" s="132"/>
      <c r="D95" s="20"/>
      <c r="E95" s="20"/>
      <c r="F95" s="20"/>
      <c r="G95" s="19"/>
      <c r="H95" s="19"/>
      <c r="I95" s="13"/>
      <c r="J95" s="13"/>
      <c r="K95" s="54"/>
      <c r="L95" s="54"/>
      <c r="N95" s="29"/>
    </row>
    <row r="96" spans="1:14" s="14" customFormat="1" x14ac:dyDescent="0.25">
      <c r="A96" s="10">
        <v>68</v>
      </c>
      <c r="B96" s="132"/>
      <c r="C96" s="132"/>
      <c r="D96" s="20"/>
      <c r="E96" s="20"/>
      <c r="F96" s="20"/>
      <c r="G96" s="19"/>
      <c r="H96" s="19"/>
      <c r="I96" s="13"/>
      <c r="J96" s="13"/>
      <c r="K96" s="54"/>
      <c r="L96" s="54"/>
      <c r="N96" s="29"/>
    </row>
    <row r="97" spans="1:14" s="14" customFormat="1" x14ac:dyDescent="0.25">
      <c r="A97" s="10">
        <v>69</v>
      </c>
      <c r="B97" s="132"/>
      <c r="C97" s="132"/>
      <c r="D97" s="20"/>
      <c r="E97" s="20"/>
      <c r="F97" s="20"/>
      <c r="G97" s="19"/>
      <c r="H97" s="19"/>
      <c r="I97" s="13"/>
      <c r="J97" s="13"/>
      <c r="K97" s="54"/>
      <c r="L97" s="54"/>
      <c r="N97" s="29"/>
    </row>
    <row r="98" spans="1:14" s="14" customFormat="1" x14ac:dyDescent="0.25">
      <c r="A98" s="10">
        <v>70</v>
      </c>
      <c r="B98" s="132"/>
      <c r="C98" s="132"/>
      <c r="D98" s="20"/>
      <c r="E98" s="20"/>
      <c r="F98" s="20"/>
      <c r="G98" s="19"/>
      <c r="H98" s="19"/>
      <c r="I98" s="13"/>
      <c r="J98" s="13"/>
      <c r="K98" s="54"/>
      <c r="L98" s="54"/>
      <c r="N98" s="29"/>
    </row>
    <row r="99" spans="1:14" s="14" customFormat="1" x14ac:dyDescent="0.25">
      <c r="A99" s="10">
        <v>71</v>
      </c>
      <c r="B99" s="132"/>
      <c r="C99" s="132"/>
      <c r="D99" s="20"/>
      <c r="E99" s="20"/>
      <c r="F99" s="20"/>
      <c r="G99" s="19"/>
      <c r="H99" s="19"/>
      <c r="I99" s="13"/>
      <c r="J99" s="13"/>
      <c r="K99" s="54"/>
      <c r="L99" s="54"/>
      <c r="N99" s="29"/>
    </row>
    <row r="100" spans="1:14" s="14" customFormat="1" x14ac:dyDescent="0.25">
      <c r="A100" s="10">
        <v>72</v>
      </c>
      <c r="B100" s="132"/>
      <c r="C100" s="132"/>
      <c r="D100" s="20"/>
      <c r="E100" s="20"/>
      <c r="F100" s="20"/>
      <c r="G100" s="19"/>
      <c r="H100" s="19"/>
      <c r="I100" s="13"/>
      <c r="J100" s="13"/>
      <c r="K100" s="54"/>
      <c r="L100" s="54"/>
      <c r="N100" s="29"/>
    </row>
    <row r="101" spans="1:14" s="14" customFormat="1" x14ac:dyDescent="0.25">
      <c r="A101" s="10">
        <v>73</v>
      </c>
      <c r="B101" s="132"/>
      <c r="C101" s="132"/>
      <c r="D101" s="20"/>
      <c r="E101" s="20"/>
      <c r="F101" s="20"/>
      <c r="G101" s="19"/>
      <c r="H101" s="19"/>
      <c r="I101" s="13"/>
      <c r="J101" s="13"/>
      <c r="K101" s="54"/>
      <c r="L101" s="54"/>
      <c r="N101" s="29" t="s">
        <v>18</v>
      </c>
    </row>
    <row r="102" spans="1:14" s="14" customFormat="1" x14ac:dyDescent="0.25">
      <c r="A102" s="10">
        <v>74</v>
      </c>
      <c r="B102" s="132"/>
      <c r="C102" s="132"/>
      <c r="D102" s="20"/>
      <c r="E102" s="20"/>
      <c r="F102" s="20"/>
      <c r="G102" s="19"/>
      <c r="H102" s="19"/>
      <c r="I102" s="13"/>
      <c r="J102" s="13"/>
      <c r="K102" s="54"/>
      <c r="L102" s="54"/>
      <c r="N102" s="29" t="s">
        <v>19</v>
      </c>
    </row>
    <row r="103" spans="1:14" s="14" customFormat="1" x14ac:dyDescent="0.25">
      <c r="A103" s="10">
        <v>75</v>
      </c>
      <c r="B103" s="132"/>
      <c r="C103" s="132"/>
      <c r="D103" s="20"/>
      <c r="E103" s="20"/>
      <c r="F103" s="20"/>
      <c r="G103" s="19"/>
      <c r="H103" s="19"/>
      <c r="I103" s="13"/>
      <c r="J103" s="13"/>
      <c r="K103" s="54"/>
      <c r="L103" s="54"/>
      <c r="N103" s="29" t="s">
        <v>20</v>
      </c>
    </row>
    <row r="104" spans="1:14" s="14" customFormat="1" x14ac:dyDescent="0.25">
      <c r="A104" s="10">
        <v>76</v>
      </c>
      <c r="B104" s="132"/>
      <c r="C104" s="132"/>
      <c r="D104" s="20"/>
      <c r="E104" s="20"/>
      <c r="F104" s="20"/>
      <c r="G104" s="19"/>
      <c r="H104" s="19"/>
      <c r="I104" s="13"/>
      <c r="J104" s="13"/>
      <c r="K104" s="54"/>
      <c r="L104" s="54"/>
      <c r="N104" s="29"/>
    </row>
    <row r="105" spans="1:14" s="14" customFormat="1" x14ac:dyDescent="0.25">
      <c r="A105" s="10">
        <v>77</v>
      </c>
      <c r="B105" s="132"/>
      <c r="C105" s="132"/>
      <c r="D105" s="20"/>
      <c r="E105" s="20"/>
      <c r="F105" s="20"/>
      <c r="G105" s="19"/>
      <c r="H105" s="19"/>
      <c r="I105" s="13"/>
      <c r="J105" s="13"/>
      <c r="K105" s="54"/>
      <c r="L105" s="54"/>
      <c r="N105" s="29"/>
    </row>
    <row r="106" spans="1:14" s="14" customFormat="1" x14ac:dyDescent="0.25">
      <c r="A106" s="10">
        <v>78</v>
      </c>
      <c r="B106" s="132"/>
      <c r="C106" s="132"/>
      <c r="D106" s="20"/>
      <c r="E106" s="20"/>
      <c r="F106" s="20"/>
      <c r="G106" s="19"/>
      <c r="H106" s="19"/>
      <c r="I106" s="13"/>
      <c r="J106" s="13"/>
      <c r="K106" s="54"/>
      <c r="L106" s="54"/>
      <c r="N106" s="29"/>
    </row>
    <row r="107" spans="1:14" s="14" customFormat="1" x14ac:dyDescent="0.25">
      <c r="A107" s="10">
        <v>79</v>
      </c>
      <c r="B107" s="132"/>
      <c r="C107" s="132"/>
      <c r="D107" s="20"/>
      <c r="E107" s="20"/>
      <c r="F107" s="20"/>
      <c r="G107" s="19"/>
      <c r="H107" s="19"/>
      <c r="I107" s="13"/>
      <c r="J107" s="13"/>
      <c r="K107" s="54"/>
      <c r="L107" s="54"/>
      <c r="N107" s="29"/>
    </row>
    <row r="108" spans="1:14" s="14" customFormat="1" x14ac:dyDescent="0.25">
      <c r="A108" s="10">
        <v>80</v>
      </c>
      <c r="B108" s="132"/>
      <c r="C108" s="132"/>
      <c r="D108" s="20"/>
      <c r="E108" s="20"/>
      <c r="F108" s="20"/>
      <c r="G108" s="19"/>
      <c r="H108" s="19"/>
      <c r="I108" s="13"/>
      <c r="J108" s="13"/>
      <c r="K108" s="54"/>
      <c r="L108" s="54"/>
      <c r="N108" s="29"/>
    </row>
    <row r="109" spans="1:14" s="14" customFormat="1" x14ac:dyDescent="0.25">
      <c r="A109" s="10">
        <v>81</v>
      </c>
      <c r="B109" s="132"/>
      <c r="C109" s="132"/>
      <c r="D109" s="20"/>
      <c r="E109" s="20"/>
      <c r="F109" s="20"/>
      <c r="G109" s="19"/>
      <c r="H109" s="19"/>
      <c r="I109" s="13"/>
      <c r="J109" s="13"/>
      <c r="K109" s="54"/>
      <c r="L109" s="54"/>
      <c r="N109" s="29"/>
    </row>
    <row r="110" spans="1:14" s="14" customFormat="1" x14ac:dyDescent="0.25">
      <c r="A110" s="10">
        <v>82</v>
      </c>
      <c r="B110" s="132"/>
      <c r="C110" s="132"/>
      <c r="D110" s="20"/>
      <c r="E110" s="20"/>
      <c r="F110" s="20"/>
      <c r="G110" s="19"/>
      <c r="H110" s="19"/>
      <c r="I110" s="13"/>
      <c r="J110" s="13"/>
      <c r="K110" s="54"/>
      <c r="L110" s="54"/>
      <c r="N110" s="29"/>
    </row>
    <row r="111" spans="1:14" s="14" customFormat="1" x14ac:dyDescent="0.25">
      <c r="A111" s="10">
        <v>83</v>
      </c>
      <c r="B111" s="132"/>
      <c r="C111" s="132"/>
      <c r="D111" s="20"/>
      <c r="E111" s="20"/>
      <c r="F111" s="20"/>
      <c r="G111" s="19"/>
      <c r="H111" s="19"/>
      <c r="I111" s="13"/>
      <c r="J111" s="13"/>
      <c r="K111" s="54"/>
      <c r="L111" s="54"/>
      <c r="N111" s="29"/>
    </row>
    <row r="112" spans="1:14" s="14" customFormat="1" x14ac:dyDescent="0.25">
      <c r="A112" s="10">
        <v>84</v>
      </c>
      <c r="B112" s="132"/>
      <c r="C112" s="132"/>
      <c r="D112" s="20"/>
      <c r="E112" s="20"/>
      <c r="F112" s="20"/>
      <c r="G112" s="19"/>
      <c r="H112" s="19"/>
      <c r="I112" s="13"/>
      <c r="J112" s="13"/>
      <c r="K112" s="54"/>
      <c r="L112" s="54"/>
      <c r="N112" s="29"/>
    </row>
    <row r="113" spans="1:14" s="14" customFormat="1" x14ac:dyDescent="0.25">
      <c r="A113" s="10">
        <v>85</v>
      </c>
      <c r="B113" s="132"/>
      <c r="C113" s="132"/>
      <c r="D113" s="20"/>
      <c r="E113" s="20"/>
      <c r="F113" s="20"/>
      <c r="G113" s="19"/>
      <c r="H113" s="19"/>
      <c r="I113" s="13"/>
      <c r="J113" s="13"/>
      <c r="K113" s="54"/>
      <c r="L113" s="54"/>
      <c r="N113" s="29"/>
    </row>
    <row r="114" spans="1:14" s="14" customFormat="1" x14ac:dyDescent="0.25">
      <c r="A114" s="10">
        <v>86</v>
      </c>
      <c r="B114" s="132"/>
      <c r="C114" s="132"/>
      <c r="D114" s="20"/>
      <c r="E114" s="20"/>
      <c r="F114" s="20"/>
      <c r="G114" s="19"/>
      <c r="H114" s="19"/>
      <c r="I114" s="13"/>
      <c r="J114" s="13"/>
      <c r="K114" s="54"/>
      <c r="L114" s="54"/>
      <c r="N114" s="29"/>
    </row>
    <row r="115" spans="1:14" s="14" customFormat="1" x14ac:dyDescent="0.25">
      <c r="A115" s="10">
        <v>87</v>
      </c>
      <c r="B115" s="132"/>
      <c r="C115" s="132"/>
      <c r="D115" s="20"/>
      <c r="E115" s="20"/>
      <c r="F115" s="20"/>
      <c r="G115" s="19"/>
      <c r="H115" s="19"/>
      <c r="I115" s="13"/>
      <c r="J115" s="13"/>
      <c r="K115" s="54"/>
      <c r="L115" s="54"/>
      <c r="N115" s="29"/>
    </row>
    <row r="116" spans="1:14" s="14" customFormat="1" x14ac:dyDescent="0.25">
      <c r="A116" s="10">
        <v>88</v>
      </c>
      <c r="B116" s="132"/>
      <c r="C116" s="132"/>
      <c r="D116" s="20"/>
      <c r="E116" s="20"/>
      <c r="F116" s="20"/>
      <c r="G116" s="19"/>
      <c r="H116" s="19"/>
      <c r="I116" s="13"/>
      <c r="J116" s="13"/>
      <c r="K116" s="54"/>
      <c r="L116" s="54"/>
      <c r="N116" s="29"/>
    </row>
    <row r="117" spans="1:14" s="14" customFormat="1" x14ac:dyDescent="0.25">
      <c r="A117" s="10">
        <v>89</v>
      </c>
      <c r="B117" s="132"/>
      <c r="C117" s="132"/>
      <c r="D117" s="20"/>
      <c r="E117" s="20"/>
      <c r="F117" s="20"/>
      <c r="G117" s="19"/>
      <c r="H117" s="19"/>
      <c r="I117" s="13"/>
      <c r="J117" s="13"/>
      <c r="K117" s="54"/>
      <c r="L117" s="54"/>
      <c r="N117" s="29"/>
    </row>
    <row r="118" spans="1:14" s="14" customFormat="1" x14ac:dyDescent="0.25">
      <c r="A118" s="10">
        <v>90</v>
      </c>
      <c r="B118" s="132"/>
      <c r="C118" s="132"/>
      <c r="D118" s="20"/>
      <c r="E118" s="20"/>
      <c r="F118" s="20"/>
      <c r="G118" s="19"/>
      <c r="H118" s="19"/>
      <c r="I118" s="13"/>
      <c r="J118" s="13"/>
      <c r="K118" s="54"/>
      <c r="L118" s="54"/>
      <c r="N118" s="29"/>
    </row>
    <row r="119" spans="1:14" s="14" customFormat="1" x14ac:dyDescent="0.25">
      <c r="A119" s="10">
        <v>91</v>
      </c>
      <c r="B119" s="132"/>
      <c r="C119" s="132"/>
      <c r="D119" s="20"/>
      <c r="E119" s="20"/>
      <c r="F119" s="20"/>
      <c r="G119" s="19"/>
      <c r="H119" s="19"/>
      <c r="I119" s="13"/>
      <c r="J119" s="13"/>
      <c r="K119" s="54"/>
      <c r="L119" s="54"/>
      <c r="N119" s="29"/>
    </row>
    <row r="120" spans="1:14" s="14" customFormat="1" x14ac:dyDescent="0.25">
      <c r="A120" s="10">
        <v>92</v>
      </c>
      <c r="B120" s="132"/>
      <c r="C120" s="132"/>
      <c r="D120" s="20"/>
      <c r="E120" s="20"/>
      <c r="F120" s="20"/>
      <c r="G120" s="19"/>
      <c r="H120" s="19"/>
      <c r="I120" s="13"/>
      <c r="J120" s="13"/>
      <c r="K120" s="54"/>
      <c r="L120" s="54"/>
      <c r="N120" s="29"/>
    </row>
    <row r="121" spans="1:14" s="14" customFormat="1" x14ac:dyDescent="0.25">
      <c r="A121" s="10">
        <v>93</v>
      </c>
      <c r="B121" s="132"/>
      <c r="C121" s="132"/>
      <c r="D121" s="20"/>
      <c r="E121" s="20"/>
      <c r="F121" s="20"/>
      <c r="G121" s="19"/>
      <c r="H121" s="19"/>
      <c r="I121" s="13"/>
      <c r="J121" s="13"/>
      <c r="K121" s="54"/>
      <c r="L121" s="54"/>
      <c r="N121" s="29"/>
    </row>
    <row r="122" spans="1:14" s="14" customFormat="1" x14ac:dyDescent="0.25">
      <c r="A122" s="10">
        <v>94</v>
      </c>
      <c r="B122" s="132"/>
      <c r="C122" s="132"/>
      <c r="D122" s="20"/>
      <c r="E122" s="20"/>
      <c r="F122" s="20"/>
      <c r="G122" s="19"/>
      <c r="H122" s="19"/>
      <c r="I122" s="13"/>
      <c r="J122" s="13"/>
      <c r="K122" s="54"/>
      <c r="L122" s="54"/>
      <c r="N122" s="29"/>
    </row>
    <row r="123" spans="1:14" s="14" customFormat="1" x14ac:dyDescent="0.25">
      <c r="A123" s="10">
        <v>95</v>
      </c>
      <c r="B123" s="132"/>
      <c r="C123" s="132"/>
      <c r="D123" s="20"/>
      <c r="E123" s="20"/>
      <c r="F123" s="20"/>
      <c r="G123" s="19"/>
      <c r="H123" s="19"/>
      <c r="I123" s="13"/>
      <c r="J123" s="13"/>
      <c r="K123" s="54"/>
      <c r="L123" s="54"/>
      <c r="N123" s="29"/>
    </row>
    <row r="124" spans="1:14" s="14" customFormat="1" x14ac:dyDescent="0.25">
      <c r="A124" s="10">
        <v>96</v>
      </c>
      <c r="B124" s="132"/>
      <c r="C124" s="132"/>
      <c r="D124" s="20"/>
      <c r="E124" s="20"/>
      <c r="F124" s="20"/>
      <c r="G124" s="19"/>
      <c r="H124" s="19"/>
      <c r="I124" s="13"/>
      <c r="J124" s="13"/>
      <c r="K124" s="54"/>
      <c r="L124" s="54"/>
      <c r="N124" s="29"/>
    </row>
    <row r="125" spans="1:14" s="14" customFormat="1" x14ac:dyDescent="0.25">
      <c r="A125" s="10">
        <v>97</v>
      </c>
      <c r="B125" s="132"/>
      <c r="C125" s="132"/>
      <c r="D125" s="20"/>
      <c r="E125" s="20"/>
      <c r="F125" s="20"/>
      <c r="G125" s="19"/>
      <c r="H125" s="19"/>
      <c r="I125" s="13"/>
      <c r="J125" s="13"/>
      <c r="K125" s="54"/>
      <c r="L125" s="54"/>
      <c r="N125" s="29"/>
    </row>
    <row r="126" spans="1:14" s="14" customFormat="1" x14ac:dyDescent="0.25">
      <c r="A126" s="10">
        <v>98</v>
      </c>
      <c r="B126" s="132"/>
      <c r="C126" s="132"/>
      <c r="D126" s="20"/>
      <c r="E126" s="20"/>
      <c r="F126" s="20"/>
      <c r="G126" s="19"/>
      <c r="H126" s="19"/>
      <c r="I126" s="13"/>
      <c r="J126" s="13"/>
      <c r="K126" s="54"/>
      <c r="L126" s="54"/>
      <c r="N126" s="29"/>
    </row>
    <row r="127" spans="1:14" s="14" customFormat="1" x14ac:dyDescent="0.25">
      <c r="A127" s="10">
        <v>99</v>
      </c>
      <c r="B127" s="132"/>
      <c r="C127" s="132"/>
      <c r="D127" s="20"/>
      <c r="E127" s="20"/>
      <c r="F127" s="20"/>
      <c r="G127" s="19"/>
      <c r="H127" s="19"/>
      <c r="I127" s="13"/>
      <c r="J127" s="13"/>
      <c r="K127" s="54"/>
      <c r="L127" s="54"/>
      <c r="N127" s="29"/>
    </row>
    <row r="128" spans="1:14" s="14" customFormat="1" x14ac:dyDescent="0.25">
      <c r="A128" s="10">
        <v>100</v>
      </c>
      <c r="B128" s="132"/>
      <c r="C128" s="132"/>
      <c r="D128" s="20"/>
      <c r="E128" s="20"/>
      <c r="F128" s="20"/>
      <c r="G128" s="19"/>
      <c r="H128" s="19"/>
      <c r="I128" s="13"/>
      <c r="J128" s="13"/>
      <c r="K128" s="54"/>
      <c r="L128" s="54"/>
      <c r="N128" s="29"/>
    </row>
    <row r="129" spans="1:14" s="14" customFormat="1" x14ac:dyDescent="0.25">
      <c r="A129" s="10">
        <v>101</v>
      </c>
      <c r="B129" s="132"/>
      <c r="C129" s="132"/>
      <c r="D129" s="20"/>
      <c r="E129" s="20"/>
      <c r="F129" s="20"/>
      <c r="G129" s="19"/>
      <c r="H129" s="19"/>
      <c r="I129" s="13"/>
      <c r="J129" s="13"/>
      <c r="K129" s="54"/>
      <c r="L129" s="54"/>
      <c r="N129" s="29"/>
    </row>
    <row r="130" spans="1:14" s="14" customFormat="1" x14ac:dyDescent="0.25">
      <c r="A130" s="10">
        <v>102</v>
      </c>
      <c r="B130" s="132"/>
      <c r="C130" s="132"/>
      <c r="D130" s="20"/>
      <c r="E130" s="20"/>
      <c r="F130" s="20"/>
      <c r="G130" s="19"/>
      <c r="H130" s="19"/>
      <c r="I130" s="13"/>
      <c r="J130" s="13"/>
      <c r="K130" s="54"/>
      <c r="L130" s="54"/>
      <c r="N130" s="29"/>
    </row>
    <row r="131" spans="1:14" s="14" customFormat="1" x14ac:dyDescent="0.25">
      <c r="A131" s="10">
        <v>103</v>
      </c>
      <c r="B131" s="132"/>
      <c r="C131" s="132"/>
      <c r="D131" s="20"/>
      <c r="E131" s="20"/>
      <c r="F131" s="20"/>
      <c r="G131" s="19"/>
      <c r="H131" s="19"/>
      <c r="I131" s="13"/>
      <c r="J131" s="13"/>
      <c r="K131" s="54"/>
      <c r="L131" s="54"/>
      <c r="N131" s="29"/>
    </row>
    <row r="132" spans="1:14" s="14" customFormat="1" x14ac:dyDescent="0.25">
      <c r="A132" s="10">
        <v>104</v>
      </c>
      <c r="B132" s="132"/>
      <c r="C132" s="132"/>
      <c r="D132" s="20"/>
      <c r="E132" s="20"/>
      <c r="F132" s="20"/>
      <c r="G132" s="19"/>
      <c r="H132" s="19"/>
      <c r="I132" s="13"/>
      <c r="J132" s="13"/>
      <c r="K132" s="54"/>
      <c r="L132" s="54"/>
      <c r="N132" s="29"/>
    </row>
    <row r="133" spans="1:14" s="14" customFormat="1" x14ac:dyDescent="0.25">
      <c r="A133" s="10">
        <v>105</v>
      </c>
      <c r="B133" s="132"/>
      <c r="C133" s="132"/>
      <c r="D133" s="20"/>
      <c r="E133" s="20"/>
      <c r="F133" s="20"/>
      <c r="G133" s="19"/>
      <c r="H133" s="19"/>
      <c r="I133" s="13"/>
      <c r="J133" s="13"/>
      <c r="K133" s="54"/>
      <c r="L133" s="54"/>
      <c r="N133" s="29"/>
    </row>
    <row r="134" spans="1:14" s="14" customFormat="1" x14ac:dyDescent="0.25">
      <c r="A134" s="10">
        <v>106</v>
      </c>
      <c r="B134" s="132"/>
      <c r="C134" s="132"/>
      <c r="D134" s="20"/>
      <c r="E134" s="20"/>
      <c r="F134" s="20"/>
      <c r="G134" s="19"/>
      <c r="H134" s="19"/>
      <c r="I134" s="13"/>
      <c r="J134" s="13"/>
      <c r="K134" s="54"/>
      <c r="L134" s="54"/>
      <c r="N134" s="29"/>
    </row>
    <row r="135" spans="1:14" s="14" customFormat="1" x14ac:dyDescent="0.25">
      <c r="A135" s="10">
        <v>107</v>
      </c>
      <c r="B135" s="132"/>
      <c r="C135" s="132"/>
      <c r="D135" s="20"/>
      <c r="E135" s="20"/>
      <c r="F135" s="20"/>
      <c r="G135" s="19"/>
      <c r="H135" s="19"/>
      <c r="I135" s="13"/>
      <c r="J135" s="13"/>
      <c r="K135" s="54"/>
      <c r="L135" s="54"/>
      <c r="N135" s="29"/>
    </row>
    <row r="136" spans="1:14" s="14" customFormat="1" x14ac:dyDescent="0.25">
      <c r="A136" s="10">
        <v>108</v>
      </c>
      <c r="B136" s="132"/>
      <c r="C136" s="132"/>
      <c r="D136" s="20"/>
      <c r="E136" s="20"/>
      <c r="F136" s="20"/>
      <c r="G136" s="19"/>
      <c r="H136" s="19"/>
      <c r="I136" s="13"/>
      <c r="J136" s="13"/>
      <c r="K136" s="54"/>
      <c r="L136" s="54"/>
      <c r="N136" s="29"/>
    </row>
    <row r="137" spans="1:14" s="14" customFormat="1" x14ac:dyDescent="0.25">
      <c r="A137" s="10">
        <v>109</v>
      </c>
      <c r="B137" s="132"/>
      <c r="C137" s="132"/>
      <c r="D137" s="20"/>
      <c r="E137" s="20"/>
      <c r="F137" s="20"/>
      <c r="G137" s="19"/>
      <c r="H137" s="19"/>
      <c r="I137" s="13"/>
      <c r="J137" s="13"/>
      <c r="K137" s="54"/>
      <c r="L137" s="54"/>
      <c r="N137" s="29"/>
    </row>
    <row r="138" spans="1:14" s="14" customFormat="1" x14ac:dyDescent="0.25">
      <c r="A138" s="10">
        <v>110</v>
      </c>
      <c r="B138" s="132"/>
      <c r="C138" s="132"/>
      <c r="D138" s="20"/>
      <c r="E138" s="20"/>
      <c r="F138" s="20"/>
      <c r="G138" s="19"/>
      <c r="H138" s="19"/>
      <c r="I138" s="13"/>
      <c r="J138" s="13"/>
      <c r="K138" s="54"/>
      <c r="L138" s="54"/>
      <c r="N138" s="29"/>
    </row>
    <row r="139" spans="1:14" s="14" customFormat="1" x14ac:dyDescent="0.25">
      <c r="A139" s="10">
        <v>111</v>
      </c>
      <c r="B139" s="132"/>
      <c r="C139" s="132"/>
      <c r="D139" s="20"/>
      <c r="E139" s="20"/>
      <c r="F139" s="20"/>
      <c r="G139" s="19"/>
      <c r="H139" s="19"/>
      <c r="I139" s="13"/>
      <c r="J139" s="13"/>
      <c r="K139" s="54"/>
      <c r="L139" s="54"/>
      <c r="N139" s="29"/>
    </row>
    <row r="140" spans="1:14" s="14" customFormat="1" x14ac:dyDescent="0.25">
      <c r="A140" s="10">
        <v>112</v>
      </c>
      <c r="B140" s="132"/>
      <c r="C140" s="132"/>
      <c r="D140" s="20"/>
      <c r="E140" s="20"/>
      <c r="F140" s="20"/>
      <c r="G140" s="19"/>
      <c r="H140" s="19"/>
      <c r="I140" s="13"/>
      <c r="J140" s="13"/>
      <c r="K140" s="54"/>
      <c r="L140" s="54"/>
      <c r="N140" s="29"/>
    </row>
    <row r="141" spans="1:14" s="14" customFormat="1" x14ac:dyDescent="0.25">
      <c r="A141" s="10">
        <v>113</v>
      </c>
      <c r="B141" s="132"/>
      <c r="C141" s="132"/>
      <c r="D141" s="20"/>
      <c r="E141" s="20"/>
      <c r="F141" s="20"/>
      <c r="G141" s="19"/>
      <c r="H141" s="19"/>
      <c r="I141" s="13"/>
      <c r="J141" s="13"/>
      <c r="K141" s="54"/>
      <c r="L141" s="54"/>
      <c r="N141" s="29"/>
    </row>
    <row r="142" spans="1:14" s="14" customFormat="1" x14ac:dyDescent="0.25">
      <c r="A142" s="10">
        <v>114</v>
      </c>
      <c r="B142" s="132"/>
      <c r="C142" s="132"/>
      <c r="D142" s="20"/>
      <c r="E142" s="20"/>
      <c r="F142" s="20"/>
      <c r="G142" s="19"/>
      <c r="H142" s="19"/>
      <c r="I142" s="13"/>
      <c r="J142" s="13"/>
      <c r="K142" s="54"/>
      <c r="L142" s="54"/>
      <c r="N142" s="29"/>
    </row>
    <row r="143" spans="1:14" s="14" customFormat="1" x14ac:dyDescent="0.25">
      <c r="A143" s="10">
        <v>115</v>
      </c>
      <c r="B143" s="132"/>
      <c r="C143" s="132"/>
      <c r="D143" s="20"/>
      <c r="E143" s="20"/>
      <c r="F143" s="20"/>
      <c r="G143" s="19"/>
      <c r="H143" s="19"/>
      <c r="I143" s="13"/>
      <c r="J143" s="13"/>
      <c r="K143" s="54"/>
      <c r="L143" s="54"/>
      <c r="N143" s="29"/>
    </row>
    <row r="144" spans="1:14" s="14" customFormat="1" x14ac:dyDescent="0.25">
      <c r="A144" s="10">
        <v>116</v>
      </c>
      <c r="B144" s="132"/>
      <c r="C144" s="132"/>
      <c r="D144" s="20"/>
      <c r="E144" s="20"/>
      <c r="F144" s="20"/>
      <c r="G144" s="19"/>
      <c r="H144" s="19"/>
      <c r="I144" s="13"/>
      <c r="J144" s="13"/>
      <c r="K144" s="54"/>
      <c r="L144" s="54"/>
      <c r="N144" s="29"/>
    </row>
    <row r="145" spans="1:14" s="14" customFormat="1" x14ac:dyDescent="0.25">
      <c r="A145" s="10">
        <v>117</v>
      </c>
      <c r="B145" s="132"/>
      <c r="C145" s="132"/>
      <c r="D145" s="20"/>
      <c r="E145" s="20"/>
      <c r="F145" s="20"/>
      <c r="G145" s="19"/>
      <c r="H145" s="19"/>
      <c r="I145" s="13"/>
      <c r="J145" s="13"/>
      <c r="K145" s="54"/>
      <c r="L145" s="54"/>
      <c r="N145" s="29"/>
    </row>
    <row r="146" spans="1:14" s="14" customFormat="1" x14ac:dyDescent="0.25">
      <c r="A146" s="10">
        <v>118</v>
      </c>
      <c r="B146" s="132"/>
      <c r="C146" s="132"/>
      <c r="D146" s="20"/>
      <c r="E146" s="20"/>
      <c r="F146" s="20"/>
      <c r="G146" s="19"/>
      <c r="H146" s="19"/>
      <c r="I146" s="13"/>
      <c r="J146" s="13"/>
      <c r="K146" s="54"/>
      <c r="L146" s="54"/>
      <c r="N146" s="29"/>
    </row>
    <row r="147" spans="1:14" s="14" customFormat="1" x14ac:dyDescent="0.25">
      <c r="A147" s="10">
        <v>119</v>
      </c>
      <c r="B147" s="132"/>
      <c r="C147" s="132"/>
      <c r="D147" s="20"/>
      <c r="E147" s="20"/>
      <c r="F147" s="20"/>
      <c r="G147" s="19"/>
      <c r="H147" s="19"/>
      <c r="I147" s="13"/>
      <c r="J147" s="13"/>
      <c r="K147" s="54"/>
      <c r="L147" s="54"/>
      <c r="N147" s="29"/>
    </row>
    <row r="148" spans="1:14" s="14" customFormat="1" x14ac:dyDescent="0.25">
      <c r="A148" s="10">
        <v>120</v>
      </c>
      <c r="B148" s="132"/>
      <c r="C148" s="132"/>
      <c r="D148" s="20"/>
      <c r="E148" s="20"/>
      <c r="F148" s="20"/>
      <c r="G148" s="19"/>
      <c r="H148" s="19"/>
      <c r="I148" s="13"/>
      <c r="J148" s="13"/>
      <c r="K148" s="54"/>
      <c r="L148" s="54"/>
      <c r="N148" s="29"/>
    </row>
    <row r="149" spans="1:14" s="14" customFormat="1" x14ac:dyDescent="0.25">
      <c r="A149" s="10">
        <v>121</v>
      </c>
      <c r="B149" s="132"/>
      <c r="C149" s="132"/>
      <c r="D149" s="20"/>
      <c r="E149" s="20"/>
      <c r="F149" s="20"/>
      <c r="G149" s="19"/>
      <c r="H149" s="19"/>
      <c r="I149" s="13"/>
      <c r="J149" s="13"/>
      <c r="K149" s="54"/>
      <c r="L149" s="54"/>
      <c r="N149" s="29"/>
    </row>
    <row r="150" spans="1:14" s="14" customFormat="1" x14ac:dyDescent="0.25">
      <c r="A150" s="10">
        <v>122</v>
      </c>
      <c r="B150" s="132"/>
      <c r="C150" s="132"/>
      <c r="D150" s="20"/>
      <c r="E150" s="20"/>
      <c r="F150" s="20"/>
      <c r="G150" s="19"/>
      <c r="H150" s="19"/>
      <c r="I150" s="13"/>
      <c r="J150" s="13"/>
      <c r="K150" s="54"/>
      <c r="L150" s="54"/>
      <c r="N150" s="29"/>
    </row>
    <row r="151" spans="1:14" s="14" customFormat="1" x14ac:dyDescent="0.25">
      <c r="A151" s="10">
        <v>123</v>
      </c>
      <c r="B151" s="132"/>
      <c r="C151" s="132"/>
      <c r="D151" s="20"/>
      <c r="E151" s="20"/>
      <c r="F151" s="20"/>
      <c r="G151" s="19"/>
      <c r="H151" s="19"/>
      <c r="I151" s="13"/>
      <c r="J151" s="13"/>
      <c r="K151" s="54"/>
      <c r="L151" s="54"/>
      <c r="N151" s="29"/>
    </row>
    <row r="152" spans="1:14" s="14" customFormat="1" x14ac:dyDescent="0.25">
      <c r="A152" s="10">
        <v>124</v>
      </c>
      <c r="B152" s="132"/>
      <c r="C152" s="132"/>
      <c r="D152" s="20"/>
      <c r="E152" s="20"/>
      <c r="F152" s="20"/>
      <c r="G152" s="19"/>
      <c r="H152" s="19"/>
      <c r="I152" s="13"/>
      <c r="J152" s="13"/>
      <c r="K152" s="54"/>
      <c r="L152" s="54"/>
      <c r="N152" s="29"/>
    </row>
    <row r="153" spans="1:14" s="14" customFormat="1" x14ac:dyDescent="0.25">
      <c r="A153" s="10">
        <v>125</v>
      </c>
      <c r="B153" s="132"/>
      <c r="C153" s="132"/>
      <c r="D153" s="20"/>
      <c r="E153" s="20"/>
      <c r="F153" s="20"/>
      <c r="G153" s="19"/>
      <c r="H153" s="19"/>
      <c r="I153" s="13"/>
      <c r="J153" s="13"/>
      <c r="K153" s="54"/>
      <c r="L153" s="54"/>
      <c r="N153" s="29"/>
    </row>
    <row r="154" spans="1:14" s="14" customFormat="1" x14ac:dyDescent="0.25">
      <c r="A154" s="10">
        <v>126</v>
      </c>
      <c r="B154" s="132"/>
      <c r="C154" s="132"/>
      <c r="D154" s="20"/>
      <c r="E154" s="20"/>
      <c r="F154" s="20"/>
      <c r="G154" s="19"/>
      <c r="H154" s="19"/>
      <c r="I154" s="13"/>
      <c r="J154" s="13"/>
      <c r="K154" s="54"/>
      <c r="L154" s="54"/>
      <c r="N154" s="29"/>
    </row>
    <row r="155" spans="1:14" s="14" customFormat="1" x14ac:dyDescent="0.25">
      <c r="A155" s="10">
        <v>127</v>
      </c>
      <c r="B155" s="132"/>
      <c r="C155" s="132"/>
      <c r="D155" s="20"/>
      <c r="E155" s="20"/>
      <c r="F155" s="20"/>
      <c r="G155" s="19"/>
      <c r="H155" s="19"/>
      <c r="I155" s="13"/>
      <c r="J155" s="13"/>
      <c r="K155" s="54"/>
      <c r="L155" s="54"/>
      <c r="N155" s="29"/>
    </row>
    <row r="156" spans="1:14" s="14" customFormat="1" x14ac:dyDescent="0.25">
      <c r="A156" s="10">
        <v>128</v>
      </c>
      <c r="B156" s="132"/>
      <c r="C156" s="132"/>
      <c r="D156" s="20"/>
      <c r="E156" s="20"/>
      <c r="F156" s="20"/>
      <c r="G156" s="19"/>
      <c r="H156" s="19"/>
      <c r="I156" s="13"/>
      <c r="J156" s="13"/>
      <c r="K156" s="54"/>
      <c r="L156" s="54"/>
      <c r="N156" s="29"/>
    </row>
    <row r="157" spans="1:14" s="14" customFormat="1" x14ac:dyDescent="0.25">
      <c r="A157" s="10">
        <v>129</v>
      </c>
      <c r="B157" s="132"/>
      <c r="C157" s="132"/>
      <c r="D157" s="20"/>
      <c r="E157" s="20"/>
      <c r="F157" s="20"/>
      <c r="G157" s="19"/>
      <c r="H157" s="19"/>
      <c r="I157" s="13"/>
      <c r="J157" s="13"/>
      <c r="K157" s="54"/>
      <c r="L157" s="54"/>
      <c r="N157" s="29"/>
    </row>
    <row r="158" spans="1:14" s="14" customFormat="1" x14ac:dyDescent="0.25">
      <c r="A158" s="10">
        <v>130</v>
      </c>
      <c r="B158" s="132"/>
      <c r="C158" s="132"/>
      <c r="D158" s="20"/>
      <c r="E158" s="20"/>
      <c r="F158" s="20"/>
      <c r="G158" s="19"/>
      <c r="H158" s="19"/>
      <c r="I158" s="13"/>
      <c r="J158" s="13"/>
      <c r="K158" s="54"/>
      <c r="L158" s="54"/>
      <c r="N158" s="29"/>
    </row>
    <row r="159" spans="1:14" s="14" customFormat="1" x14ac:dyDescent="0.25">
      <c r="A159" s="10">
        <v>131</v>
      </c>
      <c r="B159" s="132"/>
      <c r="C159" s="132"/>
      <c r="D159" s="20"/>
      <c r="E159" s="20"/>
      <c r="F159" s="20"/>
      <c r="G159" s="19"/>
      <c r="H159" s="19"/>
      <c r="I159" s="13"/>
      <c r="J159" s="13"/>
      <c r="K159" s="54"/>
      <c r="L159" s="54"/>
      <c r="N159" s="29"/>
    </row>
    <row r="160" spans="1:14" s="14" customFormat="1" x14ac:dyDescent="0.25">
      <c r="A160" s="10">
        <v>132</v>
      </c>
      <c r="B160" s="132"/>
      <c r="C160" s="132"/>
      <c r="D160" s="20"/>
      <c r="E160" s="20"/>
      <c r="F160" s="20"/>
      <c r="G160" s="19"/>
      <c r="H160" s="19"/>
      <c r="I160" s="13"/>
      <c r="J160" s="13"/>
      <c r="K160" s="54"/>
      <c r="L160" s="54"/>
      <c r="N160" s="29"/>
    </row>
    <row r="161" spans="1:14" s="14" customFormat="1" x14ac:dyDescent="0.25">
      <c r="A161" s="10">
        <v>133</v>
      </c>
      <c r="B161" s="132"/>
      <c r="C161" s="132"/>
      <c r="D161" s="20"/>
      <c r="E161" s="20"/>
      <c r="F161" s="20"/>
      <c r="G161" s="19"/>
      <c r="H161" s="19"/>
      <c r="I161" s="13"/>
      <c r="J161" s="13"/>
      <c r="K161" s="54"/>
      <c r="L161" s="54"/>
      <c r="N161" s="29"/>
    </row>
    <row r="162" spans="1:14" s="14" customFormat="1" x14ac:dyDescent="0.25">
      <c r="A162" s="10">
        <v>134</v>
      </c>
      <c r="B162" s="132"/>
      <c r="C162" s="132"/>
      <c r="D162" s="20"/>
      <c r="E162" s="20"/>
      <c r="F162" s="20"/>
      <c r="G162" s="19"/>
      <c r="H162" s="19"/>
      <c r="I162" s="13"/>
      <c r="J162" s="13"/>
      <c r="K162" s="54"/>
      <c r="L162" s="54"/>
      <c r="N162" s="29"/>
    </row>
    <row r="163" spans="1:14" s="14" customFormat="1" x14ac:dyDescent="0.25">
      <c r="A163" s="10">
        <v>135</v>
      </c>
      <c r="B163" s="132"/>
      <c r="C163" s="132"/>
      <c r="D163" s="20"/>
      <c r="E163" s="20"/>
      <c r="F163" s="20"/>
      <c r="G163" s="19"/>
      <c r="H163" s="19"/>
      <c r="I163" s="13"/>
      <c r="J163" s="13"/>
      <c r="K163" s="54"/>
      <c r="L163" s="54"/>
      <c r="N163" s="29"/>
    </row>
    <row r="164" spans="1:14" s="14" customFormat="1" x14ac:dyDescent="0.25">
      <c r="A164" s="10">
        <v>136</v>
      </c>
      <c r="B164" s="132"/>
      <c r="C164" s="132"/>
      <c r="D164" s="20"/>
      <c r="E164" s="20"/>
      <c r="F164" s="20"/>
      <c r="G164" s="19"/>
      <c r="H164" s="19"/>
      <c r="I164" s="13"/>
      <c r="J164" s="13"/>
      <c r="K164" s="54"/>
      <c r="L164" s="54"/>
      <c r="N164" s="29"/>
    </row>
    <row r="165" spans="1:14" s="14" customFormat="1" x14ac:dyDescent="0.25">
      <c r="A165" s="10">
        <v>137</v>
      </c>
      <c r="B165" s="132"/>
      <c r="C165" s="132"/>
      <c r="D165" s="20"/>
      <c r="E165" s="20"/>
      <c r="F165" s="20"/>
      <c r="G165" s="19"/>
      <c r="H165" s="19"/>
      <c r="I165" s="13"/>
      <c r="J165" s="13"/>
      <c r="K165" s="54"/>
      <c r="L165" s="54"/>
      <c r="N165" s="29"/>
    </row>
    <row r="166" spans="1:14" s="14" customFormat="1" x14ac:dyDescent="0.25">
      <c r="A166" s="10">
        <v>138</v>
      </c>
      <c r="B166" s="132"/>
      <c r="C166" s="132"/>
      <c r="D166" s="20"/>
      <c r="E166" s="20"/>
      <c r="F166" s="20"/>
      <c r="G166" s="19"/>
      <c r="H166" s="19"/>
      <c r="I166" s="13"/>
      <c r="J166" s="13"/>
      <c r="K166" s="54"/>
      <c r="L166" s="54"/>
      <c r="N166" s="29"/>
    </row>
    <row r="167" spans="1:14" s="14" customFormat="1" x14ac:dyDescent="0.25">
      <c r="A167" s="10">
        <v>139</v>
      </c>
      <c r="B167" s="132"/>
      <c r="C167" s="132"/>
      <c r="D167" s="20"/>
      <c r="E167" s="20"/>
      <c r="F167" s="20"/>
      <c r="G167" s="19"/>
      <c r="H167" s="19"/>
      <c r="I167" s="13"/>
      <c r="J167" s="13"/>
      <c r="K167" s="54"/>
      <c r="L167" s="54"/>
      <c r="N167" s="29"/>
    </row>
    <row r="168" spans="1:14" s="14" customFormat="1" x14ac:dyDescent="0.25">
      <c r="A168" s="10">
        <v>140</v>
      </c>
      <c r="B168" s="132"/>
      <c r="C168" s="132"/>
      <c r="D168" s="20"/>
      <c r="E168" s="20"/>
      <c r="F168" s="20"/>
      <c r="G168" s="19"/>
      <c r="H168" s="19"/>
      <c r="I168" s="13"/>
      <c r="J168" s="13"/>
      <c r="K168" s="54"/>
      <c r="L168" s="54"/>
      <c r="N168" s="29"/>
    </row>
    <row r="169" spans="1:14" s="14" customFormat="1" x14ac:dyDescent="0.25">
      <c r="A169" s="10">
        <v>141</v>
      </c>
      <c r="B169" s="132"/>
      <c r="C169" s="132"/>
      <c r="D169" s="20"/>
      <c r="E169" s="20"/>
      <c r="F169" s="20"/>
      <c r="G169" s="19"/>
      <c r="H169" s="19"/>
      <c r="I169" s="13"/>
      <c r="J169" s="13"/>
      <c r="K169" s="54"/>
      <c r="L169" s="54"/>
      <c r="N169" s="29"/>
    </row>
    <row r="170" spans="1:14" s="14" customFormat="1" x14ac:dyDescent="0.25">
      <c r="A170" s="10">
        <v>142</v>
      </c>
      <c r="B170" s="132"/>
      <c r="C170" s="132"/>
      <c r="D170" s="20"/>
      <c r="E170" s="20"/>
      <c r="F170" s="20"/>
      <c r="G170" s="19"/>
      <c r="H170" s="19"/>
      <c r="I170" s="13"/>
      <c r="J170" s="13"/>
      <c r="K170" s="54"/>
      <c r="L170" s="54"/>
      <c r="N170" s="29"/>
    </row>
    <row r="171" spans="1:14" s="14" customFormat="1" x14ac:dyDescent="0.25">
      <c r="A171" s="10">
        <v>143</v>
      </c>
      <c r="B171" s="132"/>
      <c r="C171" s="132"/>
      <c r="D171" s="20"/>
      <c r="E171" s="20"/>
      <c r="F171" s="20"/>
      <c r="G171" s="19"/>
      <c r="H171" s="19"/>
      <c r="I171" s="13"/>
      <c r="J171" s="13"/>
      <c r="K171" s="54"/>
      <c r="L171" s="54"/>
      <c r="N171" s="29"/>
    </row>
    <row r="172" spans="1:14" s="14" customFormat="1" x14ac:dyDescent="0.25">
      <c r="A172" s="10">
        <v>144</v>
      </c>
      <c r="B172" s="132"/>
      <c r="C172" s="132"/>
      <c r="D172" s="20"/>
      <c r="E172" s="20"/>
      <c r="F172" s="20"/>
      <c r="G172" s="19"/>
      <c r="H172" s="19"/>
      <c r="I172" s="13"/>
      <c r="J172" s="13"/>
      <c r="K172" s="54"/>
      <c r="L172" s="54"/>
      <c r="N172" s="29"/>
    </row>
    <row r="173" spans="1:14" s="14" customFormat="1" x14ac:dyDescent="0.25">
      <c r="A173" s="10">
        <v>145</v>
      </c>
      <c r="B173" s="132"/>
      <c r="C173" s="132"/>
      <c r="D173" s="20"/>
      <c r="E173" s="20"/>
      <c r="F173" s="20"/>
      <c r="G173" s="19"/>
      <c r="H173" s="19"/>
      <c r="I173" s="13"/>
      <c r="J173" s="13"/>
      <c r="K173" s="54"/>
      <c r="L173" s="54"/>
      <c r="N173" s="29"/>
    </row>
    <row r="174" spans="1:14" s="14" customFormat="1" x14ac:dyDescent="0.25">
      <c r="A174" s="10">
        <v>146</v>
      </c>
      <c r="B174" s="132"/>
      <c r="C174" s="132"/>
      <c r="D174" s="20"/>
      <c r="E174" s="20"/>
      <c r="F174" s="20"/>
      <c r="G174" s="19"/>
      <c r="H174" s="19"/>
      <c r="I174" s="13"/>
      <c r="J174" s="13"/>
      <c r="K174" s="54"/>
      <c r="L174" s="54"/>
      <c r="N174" s="29"/>
    </row>
    <row r="175" spans="1:14" s="14" customFormat="1" x14ac:dyDescent="0.25">
      <c r="A175" s="10">
        <v>147</v>
      </c>
      <c r="B175" s="132"/>
      <c r="C175" s="132"/>
      <c r="D175" s="20"/>
      <c r="E175" s="20"/>
      <c r="F175" s="20"/>
      <c r="G175" s="19"/>
      <c r="H175" s="19"/>
      <c r="I175" s="13"/>
      <c r="J175" s="13"/>
      <c r="K175" s="54"/>
      <c r="L175" s="54"/>
      <c r="N175" s="29"/>
    </row>
    <row r="176" spans="1:14" s="14" customFormat="1" x14ac:dyDescent="0.25">
      <c r="A176" s="10">
        <v>148</v>
      </c>
      <c r="B176" s="132"/>
      <c r="C176" s="132"/>
      <c r="D176" s="20"/>
      <c r="E176" s="20"/>
      <c r="F176" s="20"/>
      <c r="G176" s="19"/>
      <c r="H176" s="19"/>
      <c r="I176" s="13"/>
      <c r="J176" s="13"/>
      <c r="K176" s="54"/>
      <c r="L176" s="54"/>
      <c r="N176" s="29"/>
    </row>
    <row r="177" spans="1:14" s="14" customFormat="1" x14ac:dyDescent="0.25">
      <c r="A177" s="10">
        <v>149</v>
      </c>
      <c r="B177" s="132"/>
      <c r="C177" s="132"/>
      <c r="D177" s="20"/>
      <c r="E177" s="20"/>
      <c r="F177" s="20"/>
      <c r="G177" s="19"/>
      <c r="H177" s="19"/>
      <c r="I177" s="13"/>
      <c r="J177" s="13"/>
      <c r="K177" s="54"/>
      <c r="L177" s="54"/>
      <c r="N177" s="29"/>
    </row>
    <row r="178" spans="1:14" s="14" customFormat="1" x14ac:dyDescent="0.25">
      <c r="A178" s="10">
        <v>150</v>
      </c>
      <c r="B178" s="132"/>
      <c r="C178" s="132"/>
      <c r="D178" s="20"/>
      <c r="E178" s="20"/>
      <c r="F178" s="20"/>
      <c r="G178" s="19"/>
      <c r="H178" s="19"/>
      <c r="I178" s="13"/>
      <c r="J178" s="13"/>
      <c r="K178" s="54"/>
      <c r="L178" s="54"/>
      <c r="N178" s="29"/>
    </row>
    <row r="179" spans="1:14" s="14" customFormat="1" x14ac:dyDescent="0.25">
      <c r="A179" s="10">
        <v>151</v>
      </c>
      <c r="B179" s="132"/>
      <c r="C179" s="132"/>
      <c r="D179" s="20"/>
      <c r="E179" s="20"/>
      <c r="F179" s="20"/>
      <c r="G179" s="19"/>
      <c r="H179" s="19"/>
      <c r="I179" s="13"/>
      <c r="J179" s="13"/>
      <c r="K179" s="54"/>
      <c r="L179" s="54"/>
      <c r="N179" s="29"/>
    </row>
    <row r="180" spans="1:14" s="14" customFormat="1" x14ac:dyDescent="0.25">
      <c r="A180" s="10">
        <v>152</v>
      </c>
      <c r="B180" s="132"/>
      <c r="C180" s="132"/>
      <c r="D180" s="20"/>
      <c r="E180" s="20"/>
      <c r="F180" s="20"/>
      <c r="G180" s="19"/>
      <c r="H180" s="19"/>
      <c r="I180" s="13"/>
      <c r="J180" s="13"/>
      <c r="K180" s="54"/>
      <c r="L180" s="54"/>
      <c r="N180" s="29"/>
    </row>
    <row r="181" spans="1:14" s="14" customFormat="1" x14ac:dyDescent="0.25">
      <c r="A181" s="10">
        <v>153</v>
      </c>
      <c r="B181" s="132"/>
      <c r="C181" s="132"/>
      <c r="D181" s="20"/>
      <c r="E181" s="20"/>
      <c r="F181" s="20"/>
      <c r="G181" s="19"/>
      <c r="H181" s="19"/>
      <c r="I181" s="13"/>
      <c r="J181" s="13"/>
      <c r="K181" s="54"/>
      <c r="L181" s="54"/>
      <c r="N181" s="29"/>
    </row>
    <row r="182" spans="1:14" s="14" customFormat="1" x14ac:dyDescent="0.25">
      <c r="A182" s="10">
        <v>154</v>
      </c>
      <c r="B182" s="132"/>
      <c r="C182" s="132"/>
      <c r="D182" s="20"/>
      <c r="E182" s="20"/>
      <c r="F182" s="20"/>
      <c r="G182" s="19"/>
      <c r="H182" s="19"/>
      <c r="I182" s="13"/>
      <c r="J182" s="13"/>
      <c r="K182" s="54"/>
      <c r="L182" s="54"/>
      <c r="N182" s="29"/>
    </row>
    <row r="183" spans="1:14" s="14" customFormat="1" x14ac:dyDescent="0.25">
      <c r="A183" s="10">
        <v>155</v>
      </c>
      <c r="B183" s="132"/>
      <c r="C183" s="132"/>
      <c r="D183" s="20"/>
      <c r="E183" s="20"/>
      <c r="F183" s="20"/>
      <c r="G183" s="19"/>
      <c r="H183" s="19"/>
      <c r="I183" s="13"/>
      <c r="J183" s="13"/>
      <c r="K183" s="54"/>
      <c r="L183" s="54"/>
      <c r="N183" s="29"/>
    </row>
    <row r="184" spans="1:14" s="14" customFormat="1" x14ac:dyDescent="0.25">
      <c r="A184" s="10">
        <v>156</v>
      </c>
      <c r="B184" s="132"/>
      <c r="C184" s="132"/>
      <c r="D184" s="20"/>
      <c r="E184" s="20"/>
      <c r="F184" s="20"/>
      <c r="G184" s="19"/>
      <c r="H184" s="19"/>
      <c r="I184" s="13"/>
      <c r="J184" s="13"/>
      <c r="K184" s="54"/>
      <c r="L184" s="54"/>
      <c r="N184" s="29"/>
    </row>
    <row r="185" spans="1:14" s="14" customFormat="1" x14ac:dyDescent="0.25">
      <c r="A185" s="10">
        <v>157</v>
      </c>
      <c r="B185" s="132"/>
      <c r="C185" s="132"/>
      <c r="D185" s="20"/>
      <c r="E185" s="20"/>
      <c r="F185" s="20"/>
      <c r="G185" s="19"/>
      <c r="H185" s="19"/>
      <c r="I185" s="13"/>
      <c r="J185" s="13"/>
      <c r="K185" s="54"/>
      <c r="L185" s="54"/>
      <c r="N185" s="29"/>
    </row>
    <row r="186" spans="1:14" s="14" customFormat="1" x14ac:dyDescent="0.25">
      <c r="A186" s="10">
        <v>158</v>
      </c>
      <c r="B186" s="132"/>
      <c r="C186" s="132"/>
      <c r="D186" s="20"/>
      <c r="E186" s="20"/>
      <c r="F186" s="20"/>
      <c r="G186" s="19"/>
      <c r="H186" s="19"/>
      <c r="I186" s="13"/>
      <c r="J186" s="13"/>
      <c r="K186" s="54"/>
      <c r="L186" s="54"/>
      <c r="N186" s="29"/>
    </row>
    <row r="187" spans="1:14" s="14" customFormat="1" x14ac:dyDescent="0.25">
      <c r="A187" s="10">
        <v>159</v>
      </c>
      <c r="B187" s="132"/>
      <c r="C187" s="132"/>
      <c r="D187" s="20"/>
      <c r="E187" s="20"/>
      <c r="F187" s="20"/>
      <c r="G187" s="19"/>
      <c r="H187" s="19"/>
      <c r="I187" s="13"/>
      <c r="J187" s="13"/>
      <c r="K187" s="54"/>
      <c r="L187" s="54"/>
      <c r="N187" s="29"/>
    </row>
    <row r="188" spans="1:14" s="14" customFormat="1" x14ac:dyDescent="0.25">
      <c r="A188" s="10">
        <v>160</v>
      </c>
      <c r="B188" s="132"/>
      <c r="C188" s="132"/>
      <c r="D188" s="20"/>
      <c r="E188" s="20"/>
      <c r="F188" s="20"/>
      <c r="G188" s="19"/>
      <c r="H188" s="19"/>
      <c r="I188" s="13"/>
      <c r="J188" s="13"/>
      <c r="K188" s="54"/>
      <c r="L188" s="54"/>
      <c r="N188" s="29"/>
    </row>
    <row r="189" spans="1:14" s="14" customFormat="1" x14ac:dyDescent="0.25">
      <c r="A189" s="10">
        <v>161</v>
      </c>
      <c r="B189" s="132"/>
      <c r="C189" s="132"/>
      <c r="D189" s="20"/>
      <c r="E189" s="20"/>
      <c r="F189" s="20"/>
      <c r="G189" s="19"/>
      <c r="H189" s="19"/>
      <c r="I189" s="13"/>
      <c r="J189" s="13"/>
      <c r="K189" s="54"/>
      <c r="L189" s="54"/>
      <c r="N189" s="29"/>
    </row>
    <row r="190" spans="1:14" s="14" customFormat="1" x14ac:dyDescent="0.25">
      <c r="A190" s="10">
        <v>162</v>
      </c>
      <c r="B190" s="132"/>
      <c r="C190" s="132"/>
      <c r="D190" s="20"/>
      <c r="E190" s="20"/>
      <c r="F190" s="20"/>
      <c r="G190" s="19"/>
      <c r="H190" s="19"/>
      <c r="I190" s="13"/>
      <c r="J190" s="13"/>
      <c r="K190" s="54"/>
      <c r="L190" s="54"/>
      <c r="N190" s="29"/>
    </row>
    <row r="191" spans="1:14" s="14" customFormat="1" x14ac:dyDescent="0.25">
      <c r="A191" s="10">
        <v>163</v>
      </c>
      <c r="B191" s="132"/>
      <c r="C191" s="132"/>
      <c r="D191" s="20"/>
      <c r="E191" s="20"/>
      <c r="F191" s="20"/>
      <c r="G191" s="19"/>
      <c r="H191" s="19"/>
      <c r="I191" s="13"/>
      <c r="J191" s="13"/>
      <c r="K191" s="54"/>
      <c r="L191" s="54"/>
      <c r="N191" s="29"/>
    </row>
    <row r="192" spans="1:14" s="14" customFormat="1" x14ac:dyDescent="0.25">
      <c r="A192" s="10">
        <v>164</v>
      </c>
      <c r="B192" s="132"/>
      <c r="C192" s="132"/>
      <c r="D192" s="20"/>
      <c r="E192" s="20"/>
      <c r="F192" s="20"/>
      <c r="G192" s="19"/>
      <c r="H192" s="19"/>
      <c r="I192" s="13"/>
      <c r="J192" s="13"/>
      <c r="K192" s="54"/>
      <c r="L192" s="54"/>
      <c r="N192" s="29"/>
    </row>
    <row r="193" spans="1:14" s="14" customFormat="1" x14ac:dyDescent="0.25">
      <c r="A193" s="10">
        <v>165</v>
      </c>
      <c r="B193" s="132"/>
      <c r="C193" s="132"/>
      <c r="D193" s="20"/>
      <c r="E193" s="20"/>
      <c r="F193" s="20"/>
      <c r="G193" s="19"/>
      <c r="H193" s="19"/>
      <c r="I193" s="13"/>
      <c r="J193" s="13"/>
      <c r="K193" s="54"/>
      <c r="L193" s="54"/>
      <c r="N193" s="29"/>
    </row>
    <row r="194" spans="1:14" s="14" customFormat="1" x14ac:dyDescent="0.25">
      <c r="A194" s="10">
        <v>166</v>
      </c>
      <c r="B194" s="132"/>
      <c r="C194" s="132"/>
      <c r="D194" s="20"/>
      <c r="E194" s="20"/>
      <c r="F194" s="20"/>
      <c r="G194" s="19"/>
      <c r="H194" s="19"/>
      <c r="I194" s="13"/>
      <c r="J194" s="13"/>
      <c r="K194" s="54"/>
      <c r="L194" s="54"/>
      <c r="N194" s="29"/>
    </row>
    <row r="195" spans="1:14" s="14" customFormat="1" x14ac:dyDescent="0.25">
      <c r="A195" s="10">
        <v>167</v>
      </c>
      <c r="B195" s="132"/>
      <c r="C195" s="132"/>
      <c r="D195" s="20"/>
      <c r="E195" s="20"/>
      <c r="F195" s="20"/>
      <c r="G195" s="19"/>
      <c r="H195" s="19"/>
      <c r="I195" s="13"/>
      <c r="J195" s="13"/>
      <c r="K195" s="54"/>
      <c r="L195" s="54"/>
      <c r="N195" s="29"/>
    </row>
    <row r="196" spans="1:14" s="14" customFormat="1" x14ac:dyDescent="0.25">
      <c r="A196" s="10">
        <v>168</v>
      </c>
      <c r="B196" s="132"/>
      <c r="C196" s="132"/>
      <c r="D196" s="20"/>
      <c r="E196" s="20"/>
      <c r="F196" s="20"/>
      <c r="G196" s="19"/>
      <c r="H196" s="19"/>
      <c r="I196" s="13"/>
      <c r="J196" s="13"/>
      <c r="K196" s="54"/>
      <c r="L196" s="54"/>
      <c r="N196" s="29"/>
    </row>
    <row r="197" spans="1:14" s="14" customFormat="1" x14ac:dyDescent="0.25">
      <c r="A197" s="10">
        <v>169</v>
      </c>
      <c r="B197" s="132"/>
      <c r="C197" s="132"/>
      <c r="D197" s="20"/>
      <c r="E197" s="20"/>
      <c r="F197" s="20"/>
      <c r="G197" s="19"/>
      <c r="H197" s="19"/>
      <c r="I197" s="13"/>
      <c r="J197" s="13"/>
      <c r="K197" s="54"/>
      <c r="L197" s="54"/>
      <c r="N197" s="29"/>
    </row>
    <row r="198" spans="1:14" s="14" customFormat="1" x14ac:dyDescent="0.25">
      <c r="A198" s="10">
        <v>170</v>
      </c>
      <c r="B198" s="132"/>
      <c r="C198" s="132"/>
      <c r="D198" s="20"/>
      <c r="E198" s="20"/>
      <c r="F198" s="20"/>
      <c r="G198" s="19"/>
      <c r="H198" s="19"/>
      <c r="I198" s="13"/>
      <c r="J198" s="13"/>
      <c r="K198" s="54"/>
      <c r="L198" s="54"/>
      <c r="N198" s="29"/>
    </row>
    <row r="199" spans="1:14" s="14" customFormat="1" x14ac:dyDescent="0.25">
      <c r="A199" s="10">
        <v>171</v>
      </c>
      <c r="B199" s="132"/>
      <c r="C199" s="132"/>
      <c r="D199" s="20"/>
      <c r="E199" s="20"/>
      <c r="F199" s="20"/>
      <c r="G199" s="19"/>
      <c r="H199" s="19"/>
      <c r="I199" s="13"/>
      <c r="J199" s="13"/>
      <c r="K199" s="54"/>
      <c r="L199" s="54"/>
      <c r="N199" s="29"/>
    </row>
    <row r="200" spans="1:14" s="14" customFormat="1" x14ac:dyDescent="0.25">
      <c r="A200" s="10">
        <v>172</v>
      </c>
      <c r="B200" s="132"/>
      <c r="C200" s="132"/>
      <c r="D200" s="20"/>
      <c r="E200" s="20"/>
      <c r="F200" s="20"/>
      <c r="G200" s="19"/>
      <c r="H200" s="19"/>
      <c r="I200" s="13"/>
      <c r="J200" s="13"/>
      <c r="K200" s="54"/>
      <c r="L200" s="54"/>
      <c r="N200" s="29"/>
    </row>
    <row r="201" spans="1:14" s="14" customFormat="1" x14ac:dyDescent="0.25">
      <c r="A201" s="10">
        <v>173</v>
      </c>
      <c r="B201" s="132"/>
      <c r="C201" s="132"/>
      <c r="D201" s="20"/>
      <c r="E201" s="20"/>
      <c r="F201" s="20"/>
      <c r="G201" s="19"/>
      <c r="H201" s="19"/>
      <c r="I201" s="13"/>
      <c r="J201" s="13"/>
      <c r="K201" s="54"/>
      <c r="L201" s="54"/>
      <c r="N201" s="29"/>
    </row>
    <row r="202" spans="1:14" s="14" customFormat="1" x14ac:dyDescent="0.25">
      <c r="A202" s="10">
        <v>174</v>
      </c>
      <c r="B202" s="132"/>
      <c r="C202" s="132"/>
      <c r="D202" s="20"/>
      <c r="E202" s="20"/>
      <c r="F202" s="20"/>
      <c r="G202" s="19"/>
      <c r="H202" s="19"/>
      <c r="I202" s="13"/>
      <c r="J202" s="13"/>
      <c r="K202" s="54"/>
      <c r="L202" s="54"/>
      <c r="N202" s="29"/>
    </row>
    <row r="203" spans="1:14" s="14" customFormat="1" x14ac:dyDescent="0.25">
      <c r="A203" s="10">
        <v>175</v>
      </c>
      <c r="B203" s="132"/>
      <c r="C203" s="132"/>
      <c r="D203" s="20"/>
      <c r="E203" s="20"/>
      <c r="F203" s="20"/>
      <c r="G203" s="19"/>
      <c r="H203" s="19"/>
      <c r="I203" s="13"/>
      <c r="J203" s="13"/>
      <c r="K203" s="54"/>
      <c r="L203" s="54"/>
      <c r="N203" s="29"/>
    </row>
    <row r="204" spans="1:14" s="14" customFormat="1" x14ac:dyDescent="0.25">
      <c r="A204" s="10">
        <v>176</v>
      </c>
      <c r="B204" s="132"/>
      <c r="C204" s="132"/>
      <c r="D204" s="20"/>
      <c r="E204" s="20"/>
      <c r="F204" s="20"/>
      <c r="G204" s="19"/>
      <c r="H204" s="19"/>
      <c r="I204" s="13"/>
      <c r="J204" s="13"/>
      <c r="K204" s="54"/>
      <c r="L204" s="54"/>
      <c r="N204" s="29"/>
    </row>
    <row r="205" spans="1:14" s="14" customFormat="1" x14ac:dyDescent="0.25">
      <c r="A205" s="10">
        <v>177</v>
      </c>
      <c r="B205" s="132"/>
      <c r="C205" s="132"/>
      <c r="D205" s="20"/>
      <c r="E205" s="20"/>
      <c r="F205" s="20"/>
      <c r="G205" s="19"/>
      <c r="H205" s="19"/>
      <c r="I205" s="13"/>
      <c r="J205" s="13"/>
      <c r="K205" s="54"/>
      <c r="L205" s="54"/>
      <c r="N205" s="29"/>
    </row>
    <row r="206" spans="1:14" s="14" customFormat="1" x14ac:dyDescent="0.25">
      <c r="A206" s="10">
        <v>178</v>
      </c>
      <c r="B206" s="132"/>
      <c r="C206" s="132"/>
      <c r="D206" s="20"/>
      <c r="E206" s="20"/>
      <c r="F206" s="20"/>
      <c r="G206" s="19"/>
      <c r="H206" s="19"/>
      <c r="I206" s="13"/>
      <c r="J206" s="13"/>
      <c r="K206" s="54"/>
      <c r="L206" s="54"/>
      <c r="N206" s="29"/>
    </row>
    <row r="207" spans="1:14" s="14" customFormat="1" x14ac:dyDescent="0.25">
      <c r="A207" s="10">
        <v>179</v>
      </c>
      <c r="B207" s="132"/>
      <c r="C207" s="132"/>
      <c r="D207" s="20"/>
      <c r="E207" s="20"/>
      <c r="F207" s="20"/>
      <c r="G207" s="19"/>
      <c r="H207" s="19"/>
      <c r="I207" s="13"/>
      <c r="J207" s="13"/>
      <c r="K207" s="54"/>
      <c r="L207" s="54"/>
      <c r="N207" s="29"/>
    </row>
    <row r="208" spans="1:14" s="14" customFormat="1" x14ac:dyDescent="0.25">
      <c r="A208" s="10">
        <v>180</v>
      </c>
      <c r="B208" s="132"/>
      <c r="C208" s="132"/>
      <c r="D208" s="20"/>
      <c r="E208" s="20"/>
      <c r="F208" s="20"/>
      <c r="G208" s="19"/>
      <c r="H208" s="19"/>
      <c r="I208" s="13"/>
      <c r="J208" s="13"/>
      <c r="K208" s="54"/>
      <c r="L208" s="54"/>
      <c r="N208" s="29"/>
    </row>
    <row r="209" spans="1:14" s="14" customFormat="1" x14ac:dyDescent="0.25">
      <c r="A209" s="10">
        <v>181</v>
      </c>
      <c r="B209" s="132"/>
      <c r="C209" s="132"/>
      <c r="D209" s="20"/>
      <c r="E209" s="20"/>
      <c r="F209" s="20"/>
      <c r="G209" s="19"/>
      <c r="H209" s="19"/>
      <c r="I209" s="13"/>
      <c r="J209" s="13"/>
      <c r="K209" s="54"/>
      <c r="L209" s="54"/>
      <c r="N209" s="29"/>
    </row>
    <row r="210" spans="1:14" s="14" customFormat="1" x14ac:dyDescent="0.25">
      <c r="A210" s="10">
        <v>182</v>
      </c>
      <c r="B210" s="132"/>
      <c r="C210" s="132"/>
      <c r="D210" s="20"/>
      <c r="E210" s="20"/>
      <c r="F210" s="20"/>
      <c r="G210" s="19"/>
      <c r="H210" s="19"/>
      <c r="I210" s="13"/>
      <c r="J210" s="13"/>
      <c r="K210" s="54"/>
      <c r="L210" s="54"/>
      <c r="N210" s="29"/>
    </row>
    <row r="211" spans="1:14" s="14" customFormat="1" x14ac:dyDescent="0.25">
      <c r="A211" s="10">
        <v>183</v>
      </c>
      <c r="B211" s="132"/>
      <c r="C211" s="132"/>
      <c r="D211" s="20"/>
      <c r="E211" s="20"/>
      <c r="F211" s="20"/>
      <c r="G211" s="19"/>
      <c r="H211" s="19"/>
      <c r="I211" s="13"/>
      <c r="J211" s="13"/>
      <c r="K211" s="54"/>
      <c r="L211" s="54"/>
      <c r="N211" s="29"/>
    </row>
    <row r="212" spans="1:14" s="14" customFormat="1" x14ac:dyDescent="0.25">
      <c r="A212" s="10">
        <v>184</v>
      </c>
      <c r="B212" s="132"/>
      <c r="C212" s="132"/>
      <c r="D212" s="20"/>
      <c r="E212" s="20"/>
      <c r="F212" s="20"/>
      <c r="G212" s="19"/>
      <c r="H212" s="19"/>
      <c r="I212" s="13"/>
      <c r="J212" s="13"/>
      <c r="K212" s="54"/>
      <c r="L212" s="54"/>
      <c r="N212" s="29"/>
    </row>
    <row r="213" spans="1:14" s="14" customFormat="1" x14ac:dyDescent="0.25">
      <c r="A213" s="10">
        <v>185</v>
      </c>
      <c r="B213" s="132"/>
      <c r="C213" s="132"/>
      <c r="D213" s="20"/>
      <c r="E213" s="20"/>
      <c r="F213" s="20"/>
      <c r="G213" s="19"/>
      <c r="H213" s="19"/>
      <c r="I213" s="13"/>
      <c r="J213" s="13"/>
      <c r="K213" s="54"/>
      <c r="L213" s="54"/>
      <c r="N213" s="29"/>
    </row>
    <row r="214" spans="1:14" s="14" customFormat="1" x14ac:dyDescent="0.25">
      <c r="A214" s="10">
        <v>186</v>
      </c>
      <c r="B214" s="132"/>
      <c r="C214" s="132"/>
      <c r="D214" s="20"/>
      <c r="E214" s="20"/>
      <c r="F214" s="20"/>
      <c r="G214" s="19"/>
      <c r="H214" s="19"/>
      <c r="I214" s="13"/>
      <c r="J214" s="13"/>
      <c r="K214" s="54"/>
      <c r="L214" s="54"/>
      <c r="N214" s="29"/>
    </row>
    <row r="215" spans="1:14" s="14" customFormat="1" x14ac:dyDescent="0.25">
      <c r="A215" s="10">
        <v>187</v>
      </c>
      <c r="B215" s="132"/>
      <c r="C215" s="132"/>
      <c r="D215" s="20"/>
      <c r="E215" s="20"/>
      <c r="F215" s="20"/>
      <c r="G215" s="19"/>
      <c r="H215" s="19"/>
      <c r="I215" s="13"/>
      <c r="J215" s="13"/>
      <c r="K215" s="54"/>
      <c r="L215" s="54"/>
      <c r="N215" s="29"/>
    </row>
    <row r="216" spans="1:14" s="14" customFormat="1" x14ac:dyDescent="0.25">
      <c r="A216" s="10">
        <v>188</v>
      </c>
      <c r="B216" s="132"/>
      <c r="C216" s="132"/>
      <c r="D216" s="20"/>
      <c r="E216" s="20"/>
      <c r="F216" s="20"/>
      <c r="G216" s="19"/>
      <c r="H216" s="19"/>
      <c r="I216" s="13"/>
      <c r="J216" s="13"/>
      <c r="K216" s="54"/>
      <c r="L216" s="54"/>
      <c r="N216" s="29"/>
    </row>
    <row r="217" spans="1:14" s="14" customFormat="1" x14ac:dyDescent="0.25">
      <c r="A217" s="10">
        <v>189</v>
      </c>
      <c r="B217" s="132"/>
      <c r="C217" s="132"/>
      <c r="D217" s="20"/>
      <c r="E217" s="20"/>
      <c r="F217" s="20"/>
      <c r="G217" s="19"/>
      <c r="H217" s="19"/>
      <c r="I217" s="13"/>
      <c r="J217" s="13"/>
      <c r="K217" s="54"/>
      <c r="L217" s="54"/>
      <c r="N217" s="29"/>
    </row>
    <row r="218" spans="1:14" s="14" customFormat="1" x14ac:dyDescent="0.25">
      <c r="A218" s="10">
        <v>190</v>
      </c>
      <c r="B218" s="132"/>
      <c r="C218" s="132"/>
      <c r="D218" s="20"/>
      <c r="E218" s="20"/>
      <c r="F218" s="20"/>
      <c r="G218" s="19"/>
      <c r="H218" s="19"/>
      <c r="I218" s="13"/>
      <c r="J218" s="13"/>
      <c r="K218" s="54"/>
      <c r="L218" s="54"/>
      <c r="N218" s="29"/>
    </row>
    <row r="219" spans="1:14" s="14" customFormat="1" x14ac:dyDescent="0.25">
      <c r="A219" s="10">
        <v>191</v>
      </c>
      <c r="B219" s="132"/>
      <c r="C219" s="132"/>
      <c r="D219" s="20"/>
      <c r="E219" s="20"/>
      <c r="F219" s="20"/>
      <c r="G219" s="19"/>
      <c r="H219" s="19"/>
      <c r="I219" s="13"/>
      <c r="J219" s="13"/>
      <c r="K219" s="54"/>
      <c r="L219" s="54"/>
      <c r="N219" s="29"/>
    </row>
    <row r="220" spans="1:14" s="14" customFormat="1" x14ac:dyDescent="0.25">
      <c r="A220" s="10">
        <v>192</v>
      </c>
      <c r="B220" s="132"/>
      <c r="C220" s="132"/>
      <c r="D220" s="20"/>
      <c r="E220" s="20"/>
      <c r="F220" s="20"/>
      <c r="G220" s="19"/>
      <c r="H220" s="19"/>
      <c r="I220" s="13"/>
      <c r="J220" s="13"/>
      <c r="K220" s="54"/>
      <c r="L220" s="54"/>
      <c r="N220" s="29"/>
    </row>
    <row r="221" spans="1:14" s="14" customFormat="1" x14ac:dyDescent="0.25">
      <c r="A221" s="10">
        <v>193</v>
      </c>
      <c r="B221" s="132"/>
      <c r="C221" s="132"/>
      <c r="D221" s="20"/>
      <c r="E221" s="20"/>
      <c r="F221" s="20"/>
      <c r="G221" s="19"/>
      <c r="H221" s="19"/>
      <c r="I221" s="13"/>
      <c r="J221" s="13"/>
      <c r="K221" s="54"/>
      <c r="L221" s="54"/>
      <c r="N221" s="29"/>
    </row>
    <row r="222" spans="1:14" s="14" customFormat="1" x14ac:dyDescent="0.25">
      <c r="A222" s="10">
        <v>194</v>
      </c>
      <c r="B222" s="132"/>
      <c r="C222" s="132"/>
      <c r="D222" s="20"/>
      <c r="E222" s="20"/>
      <c r="F222" s="20"/>
      <c r="G222" s="19"/>
      <c r="H222" s="19"/>
      <c r="I222" s="13"/>
      <c r="J222" s="13"/>
      <c r="K222" s="54"/>
      <c r="L222" s="54"/>
      <c r="N222" s="29"/>
    </row>
    <row r="223" spans="1:14" s="14" customFormat="1" x14ac:dyDescent="0.25">
      <c r="A223" s="10">
        <v>195</v>
      </c>
      <c r="B223" s="132"/>
      <c r="C223" s="132"/>
      <c r="D223" s="20"/>
      <c r="E223" s="20"/>
      <c r="F223" s="20"/>
      <c r="G223" s="19"/>
      <c r="H223" s="19"/>
      <c r="I223" s="13"/>
      <c r="J223" s="13"/>
      <c r="K223" s="54"/>
      <c r="L223" s="54"/>
      <c r="N223" s="29"/>
    </row>
    <row r="224" spans="1:14" s="14" customFormat="1" x14ac:dyDescent="0.25">
      <c r="A224" s="10">
        <v>196</v>
      </c>
      <c r="B224" s="132"/>
      <c r="C224" s="132"/>
      <c r="D224" s="20"/>
      <c r="E224" s="20"/>
      <c r="F224" s="20"/>
      <c r="G224" s="19"/>
      <c r="H224" s="19"/>
      <c r="I224" s="13"/>
      <c r="J224" s="13"/>
      <c r="K224" s="54"/>
      <c r="L224" s="54"/>
      <c r="N224" s="29"/>
    </row>
    <row r="225" spans="1:14" s="14" customFormat="1" x14ac:dyDescent="0.25">
      <c r="A225" s="10">
        <v>197</v>
      </c>
      <c r="B225" s="132"/>
      <c r="C225" s="132"/>
      <c r="D225" s="20"/>
      <c r="E225" s="20"/>
      <c r="F225" s="20"/>
      <c r="G225" s="19"/>
      <c r="H225" s="19"/>
      <c r="I225" s="13"/>
      <c r="J225" s="13"/>
      <c r="K225" s="54"/>
      <c r="L225" s="54"/>
      <c r="N225" s="29"/>
    </row>
    <row r="226" spans="1:14" s="14" customFormat="1" x14ac:dyDescent="0.25">
      <c r="A226" s="10">
        <v>198</v>
      </c>
      <c r="B226" s="132"/>
      <c r="C226" s="132"/>
      <c r="D226" s="20"/>
      <c r="E226" s="20"/>
      <c r="F226" s="20"/>
      <c r="G226" s="19"/>
      <c r="H226" s="19"/>
      <c r="I226" s="13"/>
      <c r="J226" s="13"/>
      <c r="K226" s="54"/>
      <c r="L226" s="54"/>
      <c r="N226" s="29"/>
    </row>
    <row r="227" spans="1:14" s="14" customFormat="1" x14ac:dyDescent="0.25">
      <c r="A227" s="10">
        <v>199</v>
      </c>
      <c r="B227" s="132"/>
      <c r="C227" s="132"/>
      <c r="D227" s="20"/>
      <c r="E227" s="20"/>
      <c r="F227" s="20"/>
      <c r="G227" s="19"/>
      <c r="H227" s="19"/>
      <c r="I227" s="13"/>
      <c r="J227" s="13"/>
      <c r="K227" s="54"/>
      <c r="L227" s="54"/>
      <c r="N227" s="29"/>
    </row>
    <row r="228" spans="1:14" s="14" customFormat="1" x14ac:dyDescent="0.25">
      <c r="A228" s="10">
        <v>200</v>
      </c>
      <c r="B228" s="132"/>
      <c r="C228" s="132"/>
      <c r="D228" s="20"/>
      <c r="E228" s="20"/>
      <c r="F228" s="20"/>
      <c r="G228" s="19"/>
      <c r="H228" s="19"/>
      <c r="I228" s="13"/>
      <c r="J228" s="13"/>
      <c r="K228" s="54"/>
      <c r="L228" s="54"/>
      <c r="N228" s="29"/>
    </row>
    <row r="229" spans="1:14" s="14" customFormat="1" x14ac:dyDescent="0.25">
      <c r="A229" s="10">
        <v>201</v>
      </c>
      <c r="B229" s="132"/>
      <c r="C229" s="132"/>
      <c r="D229" s="20"/>
      <c r="E229" s="20"/>
      <c r="F229" s="20"/>
      <c r="G229" s="19"/>
      <c r="H229" s="19"/>
      <c r="I229" s="13"/>
      <c r="J229" s="13"/>
      <c r="K229" s="54"/>
      <c r="L229" s="54"/>
      <c r="N229" s="29"/>
    </row>
    <row r="230" spans="1:14" s="14" customFormat="1" x14ac:dyDescent="0.25">
      <c r="A230" s="10">
        <v>202</v>
      </c>
      <c r="B230" s="132"/>
      <c r="C230" s="132"/>
      <c r="D230" s="20"/>
      <c r="E230" s="20"/>
      <c r="F230" s="20"/>
      <c r="G230" s="19"/>
      <c r="H230" s="19"/>
      <c r="I230" s="13"/>
      <c r="J230" s="13"/>
      <c r="K230" s="54"/>
      <c r="L230" s="54"/>
      <c r="N230" s="29"/>
    </row>
    <row r="231" spans="1:14" s="14" customFormat="1" x14ac:dyDescent="0.25">
      <c r="A231" s="10">
        <v>203</v>
      </c>
      <c r="B231" s="132"/>
      <c r="C231" s="132"/>
      <c r="D231" s="20"/>
      <c r="E231" s="20"/>
      <c r="F231" s="20"/>
      <c r="G231" s="19"/>
      <c r="H231" s="19"/>
      <c r="I231" s="13"/>
      <c r="J231" s="13"/>
      <c r="K231" s="54"/>
      <c r="L231" s="54"/>
      <c r="N231" s="29"/>
    </row>
    <row r="232" spans="1:14" s="14" customFormat="1" x14ac:dyDescent="0.25">
      <c r="A232" s="10">
        <v>204</v>
      </c>
      <c r="B232" s="132"/>
      <c r="C232" s="132"/>
      <c r="D232" s="20"/>
      <c r="E232" s="20"/>
      <c r="F232" s="20"/>
      <c r="G232" s="19"/>
      <c r="H232" s="19"/>
      <c r="I232" s="13"/>
      <c r="J232" s="13"/>
      <c r="K232" s="54"/>
      <c r="L232" s="54"/>
      <c r="N232" s="29"/>
    </row>
    <row r="233" spans="1:14" s="14" customFormat="1" x14ac:dyDescent="0.25">
      <c r="A233" s="10">
        <v>205</v>
      </c>
      <c r="B233" s="132"/>
      <c r="C233" s="132"/>
      <c r="D233" s="20"/>
      <c r="E233" s="20"/>
      <c r="F233" s="20"/>
      <c r="G233" s="19"/>
      <c r="H233" s="19"/>
      <c r="I233" s="13"/>
      <c r="J233" s="13"/>
      <c r="K233" s="54"/>
      <c r="L233" s="54"/>
      <c r="N233" s="29"/>
    </row>
    <row r="234" spans="1:14" s="14" customFormat="1" x14ac:dyDescent="0.25">
      <c r="A234" s="10">
        <v>206</v>
      </c>
      <c r="B234" s="132"/>
      <c r="C234" s="132"/>
      <c r="D234" s="20"/>
      <c r="E234" s="20"/>
      <c r="F234" s="20"/>
      <c r="G234" s="19"/>
      <c r="H234" s="19"/>
      <c r="I234" s="13"/>
      <c r="J234" s="13"/>
      <c r="K234" s="54"/>
      <c r="L234" s="54"/>
      <c r="N234" s="29"/>
    </row>
    <row r="235" spans="1:14" s="14" customFormat="1" x14ac:dyDescent="0.25">
      <c r="A235" s="10">
        <v>207</v>
      </c>
      <c r="B235" s="132"/>
      <c r="C235" s="132"/>
      <c r="D235" s="20"/>
      <c r="E235" s="20"/>
      <c r="F235" s="20"/>
      <c r="G235" s="19"/>
      <c r="H235" s="19"/>
      <c r="I235" s="13"/>
      <c r="J235" s="13"/>
      <c r="K235" s="54"/>
      <c r="L235" s="54"/>
      <c r="N235" s="29"/>
    </row>
    <row r="236" spans="1:14" s="14" customFormat="1" x14ac:dyDescent="0.25">
      <c r="A236" s="10">
        <v>208</v>
      </c>
      <c r="B236" s="132"/>
      <c r="C236" s="132"/>
      <c r="D236" s="20"/>
      <c r="E236" s="20"/>
      <c r="F236" s="20"/>
      <c r="G236" s="19"/>
      <c r="H236" s="19"/>
      <c r="I236" s="13"/>
      <c r="J236" s="13"/>
      <c r="K236" s="54"/>
      <c r="L236" s="54"/>
      <c r="N236" s="29"/>
    </row>
    <row r="237" spans="1:14" s="14" customFormat="1" x14ac:dyDescent="0.25">
      <c r="A237" s="10">
        <v>209</v>
      </c>
      <c r="B237" s="132"/>
      <c r="C237" s="132"/>
      <c r="D237" s="20"/>
      <c r="E237" s="20"/>
      <c r="F237" s="20"/>
      <c r="G237" s="19"/>
      <c r="H237" s="19"/>
      <c r="I237" s="13"/>
      <c r="J237" s="13"/>
      <c r="K237" s="54"/>
      <c r="L237" s="54"/>
      <c r="N237" s="29"/>
    </row>
    <row r="238" spans="1:14" s="14" customFormat="1" x14ac:dyDescent="0.25">
      <c r="A238" s="10">
        <v>210</v>
      </c>
      <c r="B238" s="132"/>
      <c r="C238" s="132"/>
      <c r="D238" s="20"/>
      <c r="E238" s="20"/>
      <c r="F238" s="20"/>
      <c r="G238" s="19"/>
      <c r="H238" s="19"/>
      <c r="I238" s="13"/>
      <c r="J238" s="13"/>
      <c r="K238" s="54"/>
      <c r="L238" s="54"/>
      <c r="N238" s="29"/>
    </row>
    <row r="239" spans="1:14" s="14" customFormat="1" x14ac:dyDescent="0.25">
      <c r="A239" s="10">
        <v>211</v>
      </c>
      <c r="B239" s="132"/>
      <c r="C239" s="132"/>
      <c r="D239" s="20"/>
      <c r="E239" s="20"/>
      <c r="F239" s="20"/>
      <c r="G239" s="19"/>
      <c r="H239" s="19"/>
      <c r="I239" s="13"/>
      <c r="J239" s="13"/>
      <c r="K239" s="54"/>
      <c r="L239" s="54"/>
      <c r="N239" s="29"/>
    </row>
    <row r="240" spans="1:14" s="14" customFormat="1" x14ac:dyDescent="0.25">
      <c r="A240" s="10">
        <v>212</v>
      </c>
      <c r="B240" s="132"/>
      <c r="C240" s="132"/>
      <c r="D240" s="20"/>
      <c r="E240" s="20"/>
      <c r="F240" s="20"/>
      <c r="G240" s="19"/>
      <c r="H240" s="19"/>
      <c r="I240" s="13"/>
      <c r="J240" s="13"/>
      <c r="K240" s="54"/>
      <c r="L240" s="54"/>
      <c r="N240" s="29"/>
    </row>
    <row r="241" spans="1:14" s="14" customFormat="1" x14ac:dyDescent="0.25">
      <c r="A241" s="10">
        <v>213</v>
      </c>
      <c r="B241" s="132"/>
      <c r="C241" s="132"/>
      <c r="D241" s="20"/>
      <c r="E241" s="20"/>
      <c r="F241" s="20"/>
      <c r="G241" s="19"/>
      <c r="H241" s="19"/>
      <c r="I241" s="13"/>
      <c r="J241" s="13"/>
      <c r="K241" s="54"/>
      <c r="L241" s="54"/>
      <c r="N241" s="29"/>
    </row>
    <row r="242" spans="1:14" s="14" customFormat="1" x14ac:dyDescent="0.25">
      <c r="A242" s="10">
        <v>214</v>
      </c>
      <c r="B242" s="132"/>
      <c r="C242" s="132"/>
      <c r="D242" s="20"/>
      <c r="E242" s="20"/>
      <c r="F242" s="20"/>
      <c r="G242" s="19"/>
      <c r="H242" s="19"/>
      <c r="I242" s="13"/>
      <c r="J242" s="13"/>
      <c r="K242" s="54"/>
      <c r="L242" s="54"/>
      <c r="N242" s="29"/>
    </row>
    <row r="243" spans="1:14" s="14" customFormat="1" x14ac:dyDescent="0.25">
      <c r="A243" s="10">
        <v>215</v>
      </c>
      <c r="B243" s="132"/>
      <c r="C243" s="132"/>
      <c r="D243" s="20"/>
      <c r="E243" s="20"/>
      <c r="F243" s="20"/>
      <c r="G243" s="19"/>
      <c r="H243" s="19"/>
      <c r="I243" s="13"/>
      <c r="J243" s="13"/>
      <c r="K243" s="54"/>
      <c r="L243" s="54"/>
      <c r="N243" s="29"/>
    </row>
    <row r="244" spans="1:14" s="14" customFormat="1" x14ac:dyDescent="0.25">
      <c r="A244" s="10">
        <v>216</v>
      </c>
      <c r="B244" s="132"/>
      <c r="C244" s="132"/>
      <c r="D244" s="20"/>
      <c r="E244" s="20"/>
      <c r="F244" s="20"/>
      <c r="G244" s="19"/>
      <c r="H244" s="19"/>
      <c r="I244" s="13"/>
      <c r="J244" s="13"/>
      <c r="K244" s="54"/>
      <c r="L244" s="54"/>
      <c r="N244" s="29"/>
    </row>
    <row r="245" spans="1:14" s="14" customFormat="1" x14ac:dyDescent="0.25">
      <c r="A245" s="10">
        <v>217</v>
      </c>
      <c r="B245" s="132"/>
      <c r="C245" s="132"/>
      <c r="D245" s="20"/>
      <c r="E245" s="20"/>
      <c r="F245" s="20"/>
      <c r="G245" s="19"/>
      <c r="H245" s="19"/>
      <c r="I245" s="13"/>
      <c r="J245" s="13"/>
      <c r="K245" s="54"/>
      <c r="L245" s="54"/>
      <c r="N245" s="29"/>
    </row>
    <row r="246" spans="1:14" s="14" customFormat="1" x14ac:dyDescent="0.25">
      <c r="A246" s="10">
        <v>218</v>
      </c>
      <c r="B246" s="132"/>
      <c r="C246" s="132"/>
      <c r="D246" s="20"/>
      <c r="E246" s="20"/>
      <c r="F246" s="20"/>
      <c r="G246" s="19"/>
      <c r="H246" s="19"/>
      <c r="I246" s="13"/>
      <c r="J246" s="13"/>
      <c r="K246" s="54"/>
      <c r="L246" s="54"/>
      <c r="N246" s="29"/>
    </row>
    <row r="247" spans="1:14" s="14" customFormat="1" x14ac:dyDescent="0.25">
      <c r="A247" s="10">
        <v>219</v>
      </c>
      <c r="B247" s="132"/>
      <c r="C247" s="132"/>
      <c r="D247" s="20"/>
      <c r="E247" s="20"/>
      <c r="F247" s="20"/>
      <c r="G247" s="19"/>
      <c r="H247" s="19"/>
      <c r="I247" s="13"/>
      <c r="J247" s="13"/>
      <c r="K247" s="54"/>
      <c r="L247" s="54"/>
      <c r="N247" s="29"/>
    </row>
    <row r="248" spans="1:14" s="14" customFormat="1" x14ac:dyDescent="0.25">
      <c r="A248" s="10">
        <v>220</v>
      </c>
      <c r="B248" s="132"/>
      <c r="C248" s="132"/>
      <c r="D248" s="20"/>
      <c r="E248" s="20"/>
      <c r="F248" s="20"/>
      <c r="G248" s="19"/>
      <c r="H248" s="19"/>
      <c r="I248" s="13"/>
      <c r="J248" s="13"/>
      <c r="K248" s="54"/>
      <c r="L248" s="54"/>
      <c r="N248" s="29"/>
    </row>
    <row r="249" spans="1:14" s="14" customFormat="1" x14ac:dyDescent="0.25">
      <c r="A249" s="10">
        <v>221</v>
      </c>
      <c r="B249" s="132"/>
      <c r="C249" s="132"/>
      <c r="D249" s="20"/>
      <c r="E249" s="20"/>
      <c r="F249" s="20"/>
      <c r="G249" s="19"/>
      <c r="H249" s="19"/>
      <c r="I249" s="13"/>
      <c r="J249" s="13"/>
      <c r="K249" s="54"/>
      <c r="L249" s="54"/>
      <c r="N249" s="29"/>
    </row>
    <row r="250" spans="1:14" s="14" customFormat="1" x14ac:dyDescent="0.25">
      <c r="A250" s="10">
        <v>222</v>
      </c>
      <c r="B250" s="132"/>
      <c r="C250" s="132"/>
      <c r="D250" s="20"/>
      <c r="E250" s="20"/>
      <c r="F250" s="20"/>
      <c r="G250" s="19"/>
      <c r="H250" s="19"/>
      <c r="I250" s="13"/>
      <c r="J250" s="13"/>
      <c r="K250" s="54"/>
      <c r="L250" s="54"/>
      <c r="N250" s="29"/>
    </row>
    <row r="251" spans="1:14" s="14" customFormat="1" x14ac:dyDescent="0.25">
      <c r="A251" s="10">
        <v>223</v>
      </c>
      <c r="B251" s="132"/>
      <c r="C251" s="132"/>
      <c r="D251" s="20"/>
      <c r="E251" s="20"/>
      <c r="F251" s="20"/>
      <c r="G251" s="19"/>
      <c r="H251" s="19"/>
      <c r="I251" s="13"/>
      <c r="J251" s="13"/>
      <c r="K251" s="54"/>
      <c r="L251" s="54"/>
      <c r="N251" s="29"/>
    </row>
    <row r="252" spans="1:14" s="14" customFormat="1" x14ac:dyDescent="0.25">
      <c r="A252" s="10">
        <v>224</v>
      </c>
      <c r="B252" s="132"/>
      <c r="C252" s="132"/>
      <c r="D252" s="20"/>
      <c r="E252" s="20"/>
      <c r="F252" s="20"/>
      <c r="G252" s="19"/>
      <c r="H252" s="19"/>
      <c r="I252" s="13"/>
      <c r="J252" s="13"/>
      <c r="K252" s="54"/>
      <c r="L252" s="54"/>
      <c r="N252" s="29"/>
    </row>
    <row r="253" spans="1:14" s="14" customFormat="1" x14ac:dyDescent="0.25">
      <c r="A253" s="10">
        <v>225</v>
      </c>
      <c r="B253" s="132"/>
      <c r="C253" s="132"/>
      <c r="D253" s="20"/>
      <c r="E253" s="20"/>
      <c r="F253" s="20"/>
      <c r="G253" s="19"/>
      <c r="H253" s="19"/>
      <c r="I253" s="13"/>
      <c r="J253" s="13"/>
      <c r="K253" s="54"/>
      <c r="L253" s="54"/>
      <c r="N253" s="29"/>
    </row>
    <row r="254" spans="1:14" s="14" customFormat="1" x14ac:dyDescent="0.25">
      <c r="A254" s="10">
        <v>226</v>
      </c>
      <c r="B254" s="132"/>
      <c r="C254" s="132"/>
      <c r="D254" s="20"/>
      <c r="E254" s="20"/>
      <c r="F254" s="20"/>
      <c r="G254" s="19"/>
      <c r="H254" s="19"/>
      <c r="I254" s="13"/>
      <c r="J254" s="13"/>
      <c r="K254" s="54"/>
      <c r="L254" s="54"/>
      <c r="N254" s="29"/>
    </row>
    <row r="255" spans="1:14" s="14" customFormat="1" x14ac:dyDescent="0.25">
      <c r="A255" s="10">
        <v>227</v>
      </c>
      <c r="B255" s="132"/>
      <c r="C255" s="132"/>
      <c r="D255" s="20"/>
      <c r="E255" s="20"/>
      <c r="F255" s="20"/>
      <c r="G255" s="19"/>
      <c r="H255" s="19"/>
      <c r="I255" s="13"/>
      <c r="J255" s="13"/>
      <c r="K255" s="54"/>
      <c r="L255" s="54"/>
      <c r="N255" s="29"/>
    </row>
    <row r="256" spans="1:14" s="14" customFormat="1" x14ac:dyDescent="0.25">
      <c r="A256" s="10">
        <v>228</v>
      </c>
      <c r="B256" s="132"/>
      <c r="C256" s="132"/>
      <c r="D256" s="20"/>
      <c r="E256" s="20"/>
      <c r="F256" s="20"/>
      <c r="G256" s="19"/>
      <c r="H256" s="19"/>
      <c r="I256" s="13"/>
      <c r="J256" s="13"/>
      <c r="K256" s="54"/>
      <c r="L256" s="54"/>
      <c r="N256" s="29"/>
    </row>
    <row r="257" spans="1:14" s="14" customFormat="1" x14ac:dyDescent="0.25">
      <c r="A257" s="10">
        <v>229</v>
      </c>
      <c r="B257" s="132"/>
      <c r="C257" s="132"/>
      <c r="D257" s="20"/>
      <c r="E257" s="20"/>
      <c r="F257" s="20"/>
      <c r="G257" s="19"/>
      <c r="H257" s="19"/>
      <c r="I257" s="13"/>
      <c r="J257" s="13"/>
      <c r="K257" s="54"/>
      <c r="L257" s="54"/>
      <c r="N257" s="29"/>
    </row>
    <row r="258" spans="1:14" s="14" customFormat="1" x14ac:dyDescent="0.25">
      <c r="A258" s="10">
        <v>230</v>
      </c>
      <c r="B258" s="132"/>
      <c r="C258" s="132"/>
      <c r="D258" s="20"/>
      <c r="E258" s="20"/>
      <c r="F258" s="20"/>
      <c r="G258" s="19"/>
      <c r="H258" s="19"/>
      <c r="I258" s="13"/>
      <c r="J258" s="13"/>
      <c r="K258" s="54"/>
      <c r="L258" s="54"/>
      <c r="N258" s="29"/>
    </row>
    <row r="259" spans="1:14" s="14" customFormat="1" x14ac:dyDescent="0.25">
      <c r="A259" s="10">
        <v>231</v>
      </c>
      <c r="B259" s="132"/>
      <c r="C259" s="132"/>
      <c r="D259" s="20"/>
      <c r="E259" s="20"/>
      <c r="F259" s="20"/>
      <c r="G259" s="19"/>
      <c r="H259" s="19"/>
      <c r="I259" s="13"/>
      <c r="J259" s="13"/>
      <c r="K259" s="54"/>
      <c r="L259" s="54"/>
      <c r="N259" s="29"/>
    </row>
    <row r="260" spans="1:14" s="14" customFormat="1" x14ac:dyDescent="0.25">
      <c r="A260" s="10">
        <v>232</v>
      </c>
      <c r="B260" s="132"/>
      <c r="C260" s="132"/>
      <c r="D260" s="20"/>
      <c r="E260" s="20"/>
      <c r="F260" s="20"/>
      <c r="G260" s="19"/>
      <c r="H260" s="19"/>
      <c r="I260" s="13"/>
      <c r="J260" s="13"/>
      <c r="K260" s="54"/>
      <c r="L260" s="54"/>
      <c r="N260" s="29"/>
    </row>
    <row r="261" spans="1:14" s="14" customFormat="1" x14ac:dyDescent="0.25">
      <c r="A261" s="10">
        <v>233</v>
      </c>
      <c r="B261" s="132"/>
      <c r="C261" s="132"/>
      <c r="D261" s="20"/>
      <c r="E261" s="20"/>
      <c r="F261" s="20"/>
      <c r="G261" s="19"/>
      <c r="H261" s="19"/>
      <c r="I261" s="13"/>
      <c r="J261" s="13"/>
      <c r="K261" s="54"/>
      <c r="L261" s="54"/>
      <c r="N261" s="29"/>
    </row>
    <row r="262" spans="1:14" s="14" customFormat="1" x14ac:dyDescent="0.25">
      <c r="A262" s="10">
        <v>234</v>
      </c>
      <c r="B262" s="132"/>
      <c r="C262" s="132"/>
      <c r="D262" s="20"/>
      <c r="E262" s="20"/>
      <c r="F262" s="20"/>
      <c r="G262" s="19"/>
      <c r="H262" s="19"/>
      <c r="I262" s="13"/>
      <c r="J262" s="13"/>
      <c r="K262" s="54"/>
      <c r="L262" s="54"/>
      <c r="N262" s="29"/>
    </row>
    <row r="263" spans="1:14" s="14" customFormat="1" x14ac:dyDescent="0.25">
      <c r="A263" s="10">
        <v>235</v>
      </c>
      <c r="B263" s="132"/>
      <c r="C263" s="132"/>
      <c r="D263" s="20"/>
      <c r="E263" s="20"/>
      <c r="F263" s="20"/>
      <c r="G263" s="19"/>
      <c r="H263" s="19"/>
      <c r="I263" s="13"/>
      <c r="J263" s="13"/>
      <c r="K263" s="54"/>
      <c r="L263" s="54"/>
      <c r="N263" s="29"/>
    </row>
    <row r="264" spans="1:14" s="14" customFormat="1" x14ac:dyDescent="0.25">
      <c r="A264" s="10">
        <v>236</v>
      </c>
      <c r="B264" s="132"/>
      <c r="C264" s="132"/>
      <c r="D264" s="20"/>
      <c r="E264" s="20"/>
      <c r="F264" s="20"/>
      <c r="G264" s="19"/>
      <c r="H264" s="19"/>
      <c r="I264" s="13"/>
      <c r="J264" s="13"/>
      <c r="K264" s="54"/>
      <c r="L264" s="54"/>
      <c r="N264" s="29"/>
    </row>
    <row r="265" spans="1:14" s="14" customFormat="1" x14ac:dyDescent="0.25">
      <c r="A265" s="10">
        <v>237</v>
      </c>
      <c r="B265" s="132"/>
      <c r="C265" s="132"/>
      <c r="D265" s="20"/>
      <c r="E265" s="20"/>
      <c r="F265" s="20"/>
      <c r="G265" s="19"/>
      <c r="H265" s="19"/>
      <c r="I265" s="13"/>
      <c r="J265" s="13"/>
      <c r="K265" s="54"/>
      <c r="L265" s="54"/>
      <c r="N265" s="29"/>
    </row>
    <row r="266" spans="1:14" s="14" customFormat="1" x14ac:dyDescent="0.25">
      <c r="A266" s="10">
        <v>238</v>
      </c>
      <c r="B266" s="132"/>
      <c r="C266" s="132"/>
      <c r="D266" s="20"/>
      <c r="E266" s="20"/>
      <c r="F266" s="20"/>
      <c r="G266" s="19"/>
      <c r="H266" s="19"/>
      <c r="I266" s="13"/>
      <c r="J266" s="13"/>
      <c r="K266" s="54"/>
      <c r="L266" s="54"/>
      <c r="N266" s="29"/>
    </row>
    <row r="267" spans="1:14" s="14" customFormat="1" x14ac:dyDescent="0.25">
      <c r="A267" s="10">
        <v>239</v>
      </c>
      <c r="B267" s="132"/>
      <c r="C267" s="132"/>
      <c r="D267" s="20"/>
      <c r="E267" s="20"/>
      <c r="F267" s="20"/>
      <c r="G267" s="19"/>
      <c r="H267" s="19"/>
      <c r="I267" s="13"/>
      <c r="J267" s="13"/>
      <c r="K267" s="54"/>
      <c r="L267" s="54"/>
      <c r="N267" s="29"/>
    </row>
    <row r="268" spans="1:14" s="14" customFormat="1" x14ac:dyDescent="0.25">
      <c r="A268" s="10">
        <v>240</v>
      </c>
      <c r="B268" s="132"/>
      <c r="C268" s="132"/>
      <c r="D268" s="20"/>
      <c r="E268" s="20"/>
      <c r="F268" s="20"/>
      <c r="G268" s="19"/>
      <c r="H268" s="19"/>
      <c r="I268" s="13"/>
      <c r="J268" s="13"/>
      <c r="K268" s="54"/>
      <c r="L268" s="54"/>
      <c r="N268" s="29"/>
    </row>
    <row r="269" spans="1:14" s="14" customFormat="1" x14ac:dyDescent="0.25">
      <c r="A269" s="10">
        <v>241</v>
      </c>
      <c r="B269" s="132"/>
      <c r="C269" s="132"/>
      <c r="D269" s="20"/>
      <c r="E269" s="20"/>
      <c r="F269" s="20"/>
      <c r="G269" s="19"/>
      <c r="H269" s="19"/>
      <c r="I269" s="13"/>
      <c r="J269" s="13"/>
      <c r="K269" s="54"/>
      <c r="L269" s="54"/>
      <c r="N269" s="29"/>
    </row>
    <row r="270" spans="1:14" s="14" customFormat="1" x14ac:dyDescent="0.25">
      <c r="A270" s="10">
        <v>242</v>
      </c>
      <c r="B270" s="132"/>
      <c r="C270" s="132"/>
      <c r="D270" s="20"/>
      <c r="E270" s="20"/>
      <c r="F270" s="20"/>
      <c r="G270" s="19"/>
      <c r="H270" s="19"/>
      <c r="I270" s="13"/>
      <c r="J270" s="13"/>
      <c r="K270" s="54"/>
      <c r="L270" s="54"/>
      <c r="N270" s="29"/>
    </row>
    <row r="271" spans="1:14" s="14" customFormat="1" x14ac:dyDescent="0.25">
      <c r="A271" s="10">
        <v>243</v>
      </c>
      <c r="B271" s="132"/>
      <c r="C271" s="132"/>
      <c r="D271" s="20"/>
      <c r="E271" s="20"/>
      <c r="F271" s="20"/>
      <c r="G271" s="19"/>
      <c r="H271" s="19"/>
      <c r="I271" s="13"/>
      <c r="J271" s="13"/>
      <c r="K271" s="54"/>
      <c r="L271" s="54"/>
      <c r="N271" s="29"/>
    </row>
    <row r="272" spans="1:14" s="14" customFormat="1" x14ac:dyDescent="0.25">
      <c r="A272" s="10">
        <v>244</v>
      </c>
      <c r="B272" s="132"/>
      <c r="C272" s="132"/>
      <c r="D272" s="20"/>
      <c r="E272" s="20"/>
      <c r="F272" s="20"/>
      <c r="G272" s="19"/>
      <c r="H272" s="19"/>
      <c r="I272" s="13"/>
      <c r="J272" s="13"/>
      <c r="K272" s="54"/>
      <c r="L272" s="54"/>
      <c r="N272" s="29"/>
    </row>
    <row r="273" spans="1:14" s="14" customFormat="1" x14ac:dyDescent="0.25">
      <c r="A273" s="10">
        <v>245</v>
      </c>
      <c r="B273" s="132"/>
      <c r="C273" s="132"/>
      <c r="D273" s="20"/>
      <c r="E273" s="20"/>
      <c r="F273" s="20"/>
      <c r="G273" s="19"/>
      <c r="H273" s="19"/>
      <c r="I273" s="13"/>
      <c r="J273" s="13"/>
      <c r="K273" s="54"/>
      <c r="L273" s="54"/>
      <c r="N273" s="29"/>
    </row>
    <row r="274" spans="1:14" s="14" customFormat="1" x14ac:dyDescent="0.25">
      <c r="A274" s="10">
        <v>246</v>
      </c>
      <c r="B274" s="132"/>
      <c r="C274" s="132"/>
      <c r="D274" s="20"/>
      <c r="E274" s="20"/>
      <c r="F274" s="20"/>
      <c r="G274" s="19"/>
      <c r="H274" s="19"/>
      <c r="I274" s="13"/>
      <c r="J274" s="13"/>
      <c r="K274" s="54"/>
      <c r="L274" s="54"/>
      <c r="N274" s="29"/>
    </row>
    <row r="275" spans="1:14" s="14" customFormat="1" x14ac:dyDescent="0.25">
      <c r="A275" s="10">
        <v>247</v>
      </c>
      <c r="B275" s="132"/>
      <c r="C275" s="132"/>
      <c r="D275" s="20"/>
      <c r="E275" s="20"/>
      <c r="F275" s="20"/>
      <c r="G275" s="19"/>
      <c r="H275" s="19"/>
      <c r="I275" s="13"/>
      <c r="J275" s="13"/>
      <c r="K275" s="54"/>
      <c r="L275" s="54"/>
      <c r="N275" s="29"/>
    </row>
    <row r="276" spans="1:14" s="14" customFormat="1" x14ac:dyDescent="0.25">
      <c r="A276" s="10">
        <v>248</v>
      </c>
      <c r="B276" s="132"/>
      <c r="C276" s="132"/>
      <c r="D276" s="20"/>
      <c r="E276" s="20"/>
      <c r="F276" s="20"/>
      <c r="G276" s="19"/>
      <c r="H276" s="19"/>
      <c r="I276" s="13"/>
      <c r="J276" s="13"/>
      <c r="K276" s="54"/>
      <c r="L276" s="54"/>
      <c r="N276" s="29"/>
    </row>
    <row r="277" spans="1:14" s="14" customFormat="1" x14ac:dyDescent="0.25">
      <c r="A277" s="10">
        <v>249</v>
      </c>
      <c r="B277" s="132"/>
      <c r="C277" s="132"/>
      <c r="D277" s="20"/>
      <c r="E277" s="20"/>
      <c r="F277" s="20"/>
      <c r="G277" s="19"/>
      <c r="H277" s="19"/>
      <c r="I277" s="13"/>
      <c r="J277" s="13"/>
      <c r="K277" s="54"/>
      <c r="L277" s="54"/>
      <c r="N277" s="29"/>
    </row>
    <row r="278" spans="1:14" s="14" customFormat="1" x14ac:dyDescent="0.25">
      <c r="A278" s="10">
        <v>250</v>
      </c>
      <c r="B278" s="132"/>
      <c r="C278" s="132"/>
      <c r="D278" s="20"/>
      <c r="E278" s="20"/>
      <c r="F278" s="20"/>
      <c r="G278" s="19"/>
      <c r="H278" s="19"/>
      <c r="I278" s="13"/>
      <c r="J278" s="13"/>
      <c r="K278" s="54"/>
      <c r="L278" s="54"/>
      <c r="N278" s="29"/>
    </row>
    <row r="279" spans="1:14" s="14" customFormat="1" x14ac:dyDescent="0.25">
      <c r="A279" s="10">
        <v>251</v>
      </c>
      <c r="B279" s="132"/>
      <c r="C279" s="132"/>
      <c r="D279" s="20"/>
      <c r="E279" s="20"/>
      <c r="F279" s="20"/>
      <c r="G279" s="19"/>
      <c r="H279" s="19"/>
      <c r="I279" s="13"/>
      <c r="J279" s="13"/>
      <c r="K279" s="54"/>
      <c r="L279" s="54"/>
      <c r="N279" s="29"/>
    </row>
    <row r="280" spans="1:14" s="14" customFormat="1" x14ac:dyDescent="0.25">
      <c r="A280" s="10">
        <v>252</v>
      </c>
      <c r="B280" s="132"/>
      <c r="C280" s="132"/>
      <c r="D280" s="20"/>
      <c r="E280" s="20"/>
      <c r="F280" s="20"/>
      <c r="G280" s="19"/>
      <c r="H280" s="19"/>
      <c r="I280" s="13"/>
      <c r="J280" s="13"/>
      <c r="K280" s="54"/>
      <c r="L280" s="54"/>
      <c r="N280" s="29"/>
    </row>
    <row r="281" spans="1:14" s="14" customFormat="1" x14ac:dyDescent="0.25">
      <c r="A281" s="10">
        <v>253</v>
      </c>
      <c r="B281" s="132"/>
      <c r="C281" s="132"/>
      <c r="D281" s="20"/>
      <c r="E281" s="20"/>
      <c r="F281" s="20"/>
      <c r="G281" s="19"/>
      <c r="H281" s="19"/>
      <c r="I281" s="13"/>
      <c r="J281" s="13"/>
      <c r="K281" s="54"/>
      <c r="L281" s="54"/>
      <c r="N281" s="29"/>
    </row>
    <row r="282" spans="1:14" s="14" customFormat="1" x14ac:dyDescent="0.25">
      <c r="A282" s="10">
        <v>254</v>
      </c>
      <c r="B282" s="132"/>
      <c r="C282" s="132"/>
      <c r="D282" s="20"/>
      <c r="E282" s="20"/>
      <c r="F282" s="20"/>
      <c r="G282" s="19"/>
      <c r="H282" s="19"/>
      <c r="I282" s="13"/>
      <c r="J282" s="13"/>
      <c r="K282" s="54"/>
      <c r="L282" s="54"/>
      <c r="N282" s="29"/>
    </row>
    <row r="283" spans="1:14" s="14" customFormat="1" x14ac:dyDescent="0.25">
      <c r="A283" s="10">
        <v>255</v>
      </c>
      <c r="B283" s="132"/>
      <c r="C283" s="132"/>
      <c r="D283" s="20"/>
      <c r="E283" s="20"/>
      <c r="F283" s="20"/>
      <c r="G283" s="19"/>
      <c r="H283" s="19"/>
      <c r="I283" s="13"/>
      <c r="J283" s="13"/>
      <c r="K283" s="54"/>
      <c r="L283" s="54"/>
      <c r="N283" s="29"/>
    </row>
    <row r="284" spans="1:14" s="14" customFormat="1" x14ac:dyDescent="0.25">
      <c r="A284" s="10">
        <v>256</v>
      </c>
      <c r="B284" s="132"/>
      <c r="C284" s="132"/>
      <c r="D284" s="20"/>
      <c r="E284" s="20"/>
      <c r="F284" s="20"/>
      <c r="G284" s="19"/>
      <c r="H284" s="19"/>
      <c r="I284" s="13"/>
      <c r="J284" s="13"/>
      <c r="K284" s="54"/>
      <c r="L284" s="54"/>
      <c r="N284" s="29"/>
    </row>
    <row r="285" spans="1:14" s="14" customFormat="1" x14ac:dyDescent="0.25">
      <c r="A285" s="10">
        <v>257</v>
      </c>
      <c r="B285" s="132"/>
      <c r="C285" s="132"/>
      <c r="D285" s="20"/>
      <c r="E285" s="20"/>
      <c r="F285" s="20"/>
      <c r="G285" s="19"/>
      <c r="H285" s="19"/>
      <c r="I285" s="13"/>
      <c r="J285" s="13"/>
      <c r="K285" s="54"/>
      <c r="L285" s="54"/>
      <c r="N285" s="29"/>
    </row>
    <row r="286" spans="1:14" s="14" customFormat="1" x14ac:dyDescent="0.25">
      <c r="A286" s="10">
        <v>258</v>
      </c>
      <c r="B286" s="132"/>
      <c r="C286" s="132"/>
      <c r="D286" s="20"/>
      <c r="E286" s="20"/>
      <c r="F286" s="20"/>
      <c r="G286" s="19"/>
      <c r="H286" s="19"/>
      <c r="I286" s="13"/>
      <c r="J286" s="13"/>
      <c r="K286" s="54"/>
      <c r="L286" s="54"/>
      <c r="N286" s="29"/>
    </row>
    <row r="287" spans="1:14" s="14" customFormat="1" x14ac:dyDescent="0.25">
      <c r="A287" s="10">
        <v>259</v>
      </c>
      <c r="B287" s="132"/>
      <c r="C287" s="132"/>
      <c r="D287" s="20"/>
      <c r="E287" s="20"/>
      <c r="F287" s="20"/>
      <c r="G287" s="19"/>
      <c r="H287" s="19"/>
      <c r="I287" s="13"/>
      <c r="J287" s="13"/>
      <c r="K287" s="54"/>
      <c r="L287" s="54"/>
      <c r="N287" s="29"/>
    </row>
    <row r="288" spans="1:14" s="14" customFormat="1" x14ac:dyDescent="0.25">
      <c r="A288" s="10">
        <v>260</v>
      </c>
      <c r="B288" s="132"/>
      <c r="C288" s="132"/>
      <c r="D288" s="20"/>
      <c r="E288" s="20"/>
      <c r="F288" s="20"/>
      <c r="G288" s="19"/>
      <c r="H288" s="19"/>
      <c r="I288" s="13"/>
      <c r="J288" s="13"/>
      <c r="K288" s="54"/>
      <c r="L288" s="54"/>
      <c r="N288" s="29"/>
    </row>
    <row r="289" spans="1:14" s="14" customFormat="1" x14ac:dyDescent="0.25">
      <c r="A289" s="10">
        <v>261</v>
      </c>
      <c r="B289" s="132"/>
      <c r="C289" s="132"/>
      <c r="D289" s="20"/>
      <c r="E289" s="20"/>
      <c r="F289" s="20"/>
      <c r="G289" s="19"/>
      <c r="H289" s="19"/>
      <c r="I289" s="13"/>
      <c r="J289" s="13"/>
      <c r="K289" s="54"/>
      <c r="L289" s="54"/>
      <c r="N289" s="29"/>
    </row>
    <row r="290" spans="1:14" s="14" customFormat="1" x14ac:dyDescent="0.25">
      <c r="A290" s="10">
        <v>262</v>
      </c>
      <c r="B290" s="132"/>
      <c r="C290" s="132"/>
      <c r="D290" s="20"/>
      <c r="E290" s="20"/>
      <c r="F290" s="20"/>
      <c r="G290" s="19"/>
      <c r="H290" s="19"/>
      <c r="I290" s="13"/>
      <c r="J290" s="13"/>
      <c r="K290" s="54"/>
      <c r="L290" s="54"/>
      <c r="N290" s="29"/>
    </row>
    <row r="291" spans="1:14" s="14" customFormat="1" x14ac:dyDescent="0.25">
      <c r="A291" s="10">
        <v>263</v>
      </c>
      <c r="B291" s="132"/>
      <c r="C291" s="132"/>
      <c r="D291" s="20"/>
      <c r="E291" s="20"/>
      <c r="F291" s="20"/>
      <c r="G291" s="19"/>
      <c r="H291" s="19"/>
      <c r="I291" s="13"/>
      <c r="J291" s="13"/>
      <c r="K291" s="54"/>
      <c r="L291" s="54"/>
      <c r="N291" s="29"/>
    </row>
    <row r="292" spans="1:14" s="14" customFormat="1" x14ac:dyDescent="0.25">
      <c r="A292" s="10">
        <v>264</v>
      </c>
      <c r="B292" s="132"/>
      <c r="C292" s="132"/>
      <c r="D292" s="20"/>
      <c r="E292" s="20"/>
      <c r="F292" s="20"/>
      <c r="G292" s="19"/>
      <c r="H292" s="19"/>
      <c r="I292" s="13"/>
      <c r="J292" s="13"/>
      <c r="K292" s="54"/>
      <c r="L292" s="54"/>
      <c r="N292" s="29"/>
    </row>
    <row r="293" spans="1:14" s="14" customFormat="1" x14ac:dyDescent="0.25">
      <c r="A293" s="10">
        <v>265</v>
      </c>
      <c r="B293" s="132"/>
      <c r="C293" s="132"/>
      <c r="D293" s="20"/>
      <c r="E293" s="20"/>
      <c r="F293" s="20"/>
      <c r="G293" s="19"/>
      <c r="H293" s="19"/>
      <c r="I293" s="13"/>
      <c r="J293" s="13"/>
      <c r="K293" s="54"/>
      <c r="L293" s="54"/>
      <c r="N293" s="29"/>
    </row>
    <row r="294" spans="1:14" s="14" customFormat="1" x14ac:dyDescent="0.25">
      <c r="A294" s="10">
        <v>266</v>
      </c>
      <c r="B294" s="132"/>
      <c r="C294" s="132"/>
      <c r="D294" s="20"/>
      <c r="E294" s="20"/>
      <c r="F294" s="20"/>
      <c r="G294" s="19"/>
      <c r="H294" s="19"/>
      <c r="I294" s="13"/>
      <c r="J294" s="13"/>
      <c r="K294" s="54"/>
      <c r="L294" s="54"/>
      <c r="N294" s="29"/>
    </row>
    <row r="295" spans="1:14" s="14" customFormat="1" x14ac:dyDescent="0.25">
      <c r="A295" s="10">
        <v>267</v>
      </c>
      <c r="B295" s="132"/>
      <c r="C295" s="132"/>
      <c r="D295" s="20"/>
      <c r="E295" s="20"/>
      <c r="F295" s="20"/>
      <c r="G295" s="19"/>
      <c r="H295" s="19"/>
      <c r="I295" s="13"/>
      <c r="J295" s="13"/>
      <c r="K295" s="54"/>
      <c r="L295" s="54"/>
      <c r="N295" s="29"/>
    </row>
    <row r="296" spans="1:14" s="14" customFormat="1" x14ac:dyDescent="0.25">
      <c r="A296" s="10">
        <v>268</v>
      </c>
      <c r="B296" s="132"/>
      <c r="C296" s="132"/>
      <c r="D296" s="20"/>
      <c r="E296" s="20"/>
      <c r="F296" s="20"/>
      <c r="G296" s="19"/>
      <c r="H296" s="19"/>
      <c r="I296" s="13"/>
      <c r="J296" s="13"/>
      <c r="K296" s="54"/>
      <c r="L296" s="54"/>
      <c r="N296" s="29"/>
    </row>
    <row r="297" spans="1:14" s="14" customFormat="1" x14ac:dyDescent="0.25">
      <c r="A297" s="10">
        <v>269</v>
      </c>
      <c r="B297" s="132"/>
      <c r="C297" s="132"/>
      <c r="D297" s="20"/>
      <c r="E297" s="20"/>
      <c r="F297" s="20"/>
      <c r="G297" s="19"/>
      <c r="H297" s="19"/>
      <c r="I297" s="13"/>
      <c r="J297" s="13"/>
      <c r="K297" s="54"/>
      <c r="L297" s="54"/>
      <c r="N297" s="29"/>
    </row>
    <row r="298" spans="1:14" s="14" customFormat="1" x14ac:dyDescent="0.25">
      <c r="A298" s="10">
        <v>270</v>
      </c>
      <c r="B298" s="132"/>
      <c r="C298" s="132"/>
      <c r="D298" s="20"/>
      <c r="E298" s="20"/>
      <c r="F298" s="20"/>
      <c r="G298" s="19"/>
      <c r="H298" s="19"/>
      <c r="I298" s="13"/>
      <c r="J298" s="13"/>
      <c r="K298" s="54"/>
      <c r="L298" s="54"/>
      <c r="N298" s="29"/>
    </row>
    <row r="299" spans="1:14" s="14" customFormat="1" x14ac:dyDescent="0.25">
      <c r="A299" s="10">
        <v>271</v>
      </c>
      <c r="B299" s="132"/>
      <c r="C299" s="132"/>
      <c r="D299" s="20"/>
      <c r="E299" s="20"/>
      <c r="F299" s="20"/>
      <c r="G299" s="19"/>
      <c r="H299" s="19"/>
      <c r="I299" s="13"/>
      <c r="J299" s="13"/>
      <c r="K299" s="54"/>
      <c r="L299" s="54"/>
      <c r="N299" s="29"/>
    </row>
    <row r="300" spans="1:14" s="14" customFormat="1" x14ac:dyDescent="0.25">
      <c r="A300" s="10">
        <v>272</v>
      </c>
      <c r="B300" s="132"/>
      <c r="C300" s="132"/>
      <c r="D300" s="20"/>
      <c r="E300" s="20"/>
      <c r="F300" s="20"/>
      <c r="G300" s="19"/>
      <c r="H300" s="19"/>
      <c r="I300" s="13"/>
      <c r="J300" s="13"/>
      <c r="K300" s="54"/>
      <c r="L300" s="54"/>
      <c r="N300" s="29"/>
    </row>
    <row r="301" spans="1:14" s="14" customFormat="1" x14ac:dyDescent="0.25">
      <c r="A301" s="10">
        <v>273</v>
      </c>
      <c r="B301" s="132"/>
      <c r="C301" s="132"/>
      <c r="D301" s="20"/>
      <c r="E301" s="20"/>
      <c r="F301" s="20"/>
      <c r="G301" s="19"/>
      <c r="H301" s="19"/>
      <c r="I301" s="13"/>
      <c r="J301" s="13"/>
      <c r="K301" s="54"/>
      <c r="L301" s="54"/>
      <c r="N301" s="29"/>
    </row>
    <row r="302" spans="1:14" s="14" customFormat="1" x14ac:dyDescent="0.25">
      <c r="A302" s="10">
        <v>274</v>
      </c>
      <c r="B302" s="132"/>
      <c r="C302" s="132"/>
      <c r="D302" s="20"/>
      <c r="E302" s="20"/>
      <c r="F302" s="20"/>
      <c r="G302" s="19"/>
      <c r="H302" s="19"/>
      <c r="I302" s="13"/>
      <c r="J302" s="13"/>
      <c r="K302" s="54"/>
      <c r="L302" s="54"/>
      <c r="N302" s="29"/>
    </row>
    <row r="303" spans="1:14" s="14" customFormat="1" x14ac:dyDescent="0.25">
      <c r="A303" s="10">
        <v>275</v>
      </c>
      <c r="B303" s="132"/>
      <c r="C303" s="132"/>
      <c r="D303" s="20"/>
      <c r="E303" s="20"/>
      <c r="F303" s="20"/>
      <c r="G303" s="19"/>
      <c r="H303" s="19"/>
      <c r="I303" s="13"/>
      <c r="J303" s="13"/>
      <c r="K303" s="54"/>
      <c r="L303" s="54"/>
      <c r="N303" s="29"/>
    </row>
    <row r="304" spans="1:14" s="14" customFormat="1" x14ac:dyDescent="0.25">
      <c r="A304" s="10">
        <v>276</v>
      </c>
      <c r="B304" s="132"/>
      <c r="C304" s="132"/>
      <c r="D304" s="20"/>
      <c r="E304" s="20"/>
      <c r="F304" s="20"/>
      <c r="G304" s="19"/>
      <c r="H304" s="19"/>
      <c r="I304" s="13"/>
      <c r="J304" s="13"/>
      <c r="K304" s="54"/>
      <c r="L304" s="54"/>
      <c r="N304" s="29"/>
    </row>
    <row r="305" spans="1:14" s="14" customFormat="1" x14ac:dyDescent="0.25">
      <c r="A305" s="10">
        <v>277</v>
      </c>
      <c r="B305" s="132"/>
      <c r="C305" s="132"/>
      <c r="D305" s="20"/>
      <c r="E305" s="20"/>
      <c r="F305" s="20"/>
      <c r="G305" s="19"/>
      <c r="H305" s="19"/>
      <c r="I305" s="13"/>
      <c r="J305" s="13"/>
      <c r="K305" s="54"/>
      <c r="L305" s="54"/>
      <c r="N305" s="29"/>
    </row>
    <row r="306" spans="1:14" s="14" customFormat="1" x14ac:dyDescent="0.25">
      <c r="A306" s="10">
        <v>278</v>
      </c>
      <c r="B306" s="132"/>
      <c r="C306" s="132"/>
      <c r="D306" s="20"/>
      <c r="E306" s="20"/>
      <c r="F306" s="20"/>
      <c r="G306" s="19"/>
      <c r="H306" s="19"/>
      <c r="I306" s="13"/>
      <c r="J306" s="13"/>
      <c r="K306" s="54"/>
      <c r="L306" s="54"/>
      <c r="N306" s="29"/>
    </row>
    <row r="307" spans="1:14" s="14" customFormat="1" x14ac:dyDescent="0.25">
      <c r="A307" s="10">
        <v>279</v>
      </c>
      <c r="B307" s="132"/>
      <c r="C307" s="132"/>
      <c r="D307" s="20"/>
      <c r="E307" s="20"/>
      <c r="F307" s="20"/>
      <c r="G307" s="19"/>
      <c r="H307" s="19"/>
      <c r="I307" s="13"/>
      <c r="J307" s="13"/>
      <c r="K307" s="54"/>
      <c r="L307" s="54"/>
      <c r="N307" s="29"/>
    </row>
    <row r="308" spans="1:14" s="14" customFormat="1" x14ac:dyDescent="0.25">
      <c r="A308" s="10">
        <v>280</v>
      </c>
      <c r="B308" s="132"/>
      <c r="C308" s="132"/>
      <c r="D308" s="20"/>
      <c r="E308" s="20"/>
      <c r="F308" s="20"/>
      <c r="G308" s="19"/>
      <c r="H308" s="19"/>
      <c r="I308" s="13"/>
      <c r="J308" s="13"/>
      <c r="K308" s="54"/>
      <c r="L308" s="54"/>
      <c r="N308" s="29"/>
    </row>
    <row r="309" spans="1:14" s="14" customFormat="1" x14ac:dyDescent="0.25">
      <c r="A309" s="10">
        <v>281</v>
      </c>
      <c r="B309" s="132"/>
      <c r="C309" s="132"/>
      <c r="D309" s="20"/>
      <c r="E309" s="20"/>
      <c r="F309" s="20"/>
      <c r="G309" s="19"/>
      <c r="H309" s="19"/>
      <c r="I309" s="13"/>
      <c r="J309" s="13"/>
      <c r="K309" s="54"/>
      <c r="L309" s="54"/>
      <c r="N309" s="29"/>
    </row>
    <row r="310" spans="1:14" s="14" customFormat="1" x14ac:dyDescent="0.25">
      <c r="A310" s="10">
        <v>282</v>
      </c>
      <c r="B310" s="132"/>
      <c r="C310" s="132"/>
      <c r="D310" s="20"/>
      <c r="E310" s="20"/>
      <c r="F310" s="20"/>
      <c r="G310" s="19"/>
      <c r="H310" s="19"/>
      <c r="I310" s="13"/>
      <c r="J310" s="13"/>
      <c r="K310" s="54"/>
      <c r="L310" s="54"/>
      <c r="N310" s="29"/>
    </row>
    <row r="311" spans="1:14" s="14" customFormat="1" x14ac:dyDescent="0.25">
      <c r="A311" s="10">
        <v>283</v>
      </c>
      <c r="B311" s="132"/>
      <c r="C311" s="132"/>
      <c r="D311" s="20"/>
      <c r="E311" s="20"/>
      <c r="F311" s="20"/>
      <c r="G311" s="19"/>
      <c r="H311" s="19"/>
      <c r="I311" s="13"/>
      <c r="J311" s="13"/>
      <c r="K311" s="54"/>
      <c r="L311" s="54"/>
      <c r="N311" s="29"/>
    </row>
    <row r="312" spans="1:14" s="14" customFormat="1" x14ac:dyDescent="0.25">
      <c r="A312" s="10">
        <v>284</v>
      </c>
      <c r="B312" s="132"/>
      <c r="C312" s="132"/>
      <c r="D312" s="20"/>
      <c r="E312" s="20"/>
      <c r="F312" s="20"/>
      <c r="G312" s="19"/>
      <c r="H312" s="19"/>
      <c r="I312" s="13"/>
      <c r="J312" s="13"/>
      <c r="K312" s="54"/>
      <c r="L312" s="54"/>
      <c r="N312" s="29"/>
    </row>
    <row r="313" spans="1:14" s="14" customFormat="1" x14ac:dyDescent="0.25">
      <c r="A313" s="10">
        <v>285</v>
      </c>
      <c r="B313" s="132"/>
      <c r="C313" s="132"/>
      <c r="D313" s="20"/>
      <c r="E313" s="20"/>
      <c r="F313" s="20"/>
      <c r="G313" s="19"/>
      <c r="H313" s="19"/>
      <c r="I313" s="13"/>
      <c r="J313" s="13"/>
      <c r="K313" s="54"/>
      <c r="L313" s="54"/>
      <c r="N313" s="29"/>
    </row>
    <row r="314" spans="1:14" s="14" customFormat="1" x14ac:dyDescent="0.25">
      <c r="A314" s="10">
        <v>286</v>
      </c>
      <c r="B314" s="132"/>
      <c r="C314" s="132"/>
      <c r="D314" s="20"/>
      <c r="E314" s="20"/>
      <c r="F314" s="20"/>
      <c r="G314" s="19"/>
      <c r="H314" s="19"/>
      <c r="I314" s="13"/>
      <c r="J314" s="13"/>
      <c r="K314" s="54"/>
      <c r="L314" s="54"/>
      <c r="N314" s="29"/>
    </row>
    <row r="315" spans="1:14" s="14" customFormat="1" x14ac:dyDescent="0.25">
      <c r="A315" s="10">
        <v>287</v>
      </c>
      <c r="B315" s="132"/>
      <c r="C315" s="132"/>
      <c r="D315" s="20"/>
      <c r="E315" s="20"/>
      <c r="F315" s="20"/>
      <c r="G315" s="19"/>
      <c r="H315" s="19"/>
      <c r="I315" s="13"/>
      <c r="J315" s="13"/>
      <c r="K315" s="54"/>
      <c r="L315" s="54"/>
      <c r="N315" s="29"/>
    </row>
    <row r="316" spans="1:14" s="14" customFormat="1" x14ac:dyDescent="0.25">
      <c r="A316" s="10">
        <v>288</v>
      </c>
      <c r="B316" s="132"/>
      <c r="C316" s="132"/>
      <c r="D316" s="20"/>
      <c r="E316" s="20"/>
      <c r="F316" s="20"/>
      <c r="G316" s="19"/>
      <c r="H316" s="19"/>
      <c r="I316" s="13"/>
      <c r="J316" s="13"/>
      <c r="K316" s="54"/>
      <c r="L316" s="54"/>
      <c r="N316" s="29"/>
    </row>
    <row r="317" spans="1:14" s="14" customFormat="1" x14ac:dyDescent="0.25">
      <c r="A317" s="10">
        <v>289</v>
      </c>
      <c r="B317" s="132"/>
      <c r="C317" s="132"/>
      <c r="D317" s="20"/>
      <c r="E317" s="20"/>
      <c r="F317" s="20"/>
      <c r="G317" s="19"/>
      <c r="H317" s="19"/>
      <c r="I317" s="13"/>
      <c r="J317" s="13"/>
      <c r="K317" s="54"/>
      <c r="L317" s="54"/>
      <c r="N317" s="29"/>
    </row>
    <row r="318" spans="1:14" s="14" customFormat="1" x14ac:dyDescent="0.25">
      <c r="A318" s="10">
        <v>290</v>
      </c>
      <c r="B318" s="132"/>
      <c r="C318" s="132"/>
      <c r="D318" s="20"/>
      <c r="E318" s="20"/>
      <c r="F318" s="20"/>
      <c r="G318" s="19"/>
      <c r="H318" s="19"/>
      <c r="I318" s="13"/>
      <c r="J318" s="13"/>
      <c r="K318" s="54"/>
      <c r="L318" s="54"/>
      <c r="N318" s="29"/>
    </row>
    <row r="319" spans="1:14" s="14" customFormat="1" x14ac:dyDescent="0.25">
      <c r="A319" s="10">
        <v>291</v>
      </c>
      <c r="B319" s="132"/>
      <c r="C319" s="132"/>
      <c r="D319" s="20"/>
      <c r="E319" s="20"/>
      <c r="F319" s="20"/>
      <c r="G319" s="19"/>
      <c r="H319" s="19"/>
      <c r="I319" s="13"/>
      <c r="J319" s="13"/>
      <c r="K319" s="54"/>
      <c r="L319" s="54"/>
      <c r="N319" s="29"/>
    </row>
    <row r="320" spans="1:14" s="14" customFormat="1" x14ac:dyDescent="0.25">
      <c r="A320" s="10">
        <v>292</v>
      </c>
      <c r="B320" s="132"/>
      <c r="C320" s="132"/>
      <c r="D320" s="20"/>
      <c r="E320" s="20"/>
      <c r="F320" s="20"/>
      <c r="G320" s="19"/>
      <c r="H320" s="19"/>
      <c r="I320" s="13"/>
      <c r="J320" s="13"/>
      <c r="K320" s="54"/>
      <c r="L320" s="54"/>
      <c r="N320" s="29"/>
    </row>
    <row r="321" spans="1:14" s="14" customFormat="1" x14ac:dyDescent="0.25">
      <c r="A321" s="10">
        <v>293</v>
      </c>
      <c r="B321" s="132"/>
      <c r="C321" s="132"/>
      <c r="D321" s="20"/>
      <c r="E321" s="20"/>
      <c r="F321" s="20"/>
      <c r="G321" s="19"/>
      <c r="H321" s="19"/>
      <c r="I321" s="13"/>
      <c r="J321" s="13"/>
      <c r="K321" s="54"/>
      <c r="L321" s="54"/>
      <c r="N321" s="29"/>
    </row>
    <row r="322" spans="1:14" s="14" customFormat="1" x14ac:dyDescent="0.25">
      <c r="A322" s="10">
        <v>294</v>
      </c>
      <c r="B322" s="132"/>
      <c r="C322" s="132"/>
      <c r="D322" s="20"/>
      <c r="E322" s="20"/>
      <c r="F322" s="20"/>
      <c r="G322" s="19"/>
      <c r="H322" s="19"/>
      <c r="I322" s="13"/>
      <c r="J322" s="13"/>
      <c r="K322" s="54"/>
      <c r="L322" s="54"/>
      <c r="N322" s="29"/>
    </row>
    <row r="323" spans="1:14" s="14" customFormat="1" x14ac:dyDescent="0.25">
      <c r="A323" s="10">
        <v>295</v>
      </c>
      <c r="B323" s="132"/>
      <c r="C323" s="132"/>
      <c r="D323" s="20"/>
      <c r="E323" s="20"/>
      <c r="F323" s="20"/>
      <c r="G323" s="19"/>
      <c r="H323" s="19"/>
      <c r="I323" s="13"/>
      <c r="J323" s="13"/>
      <c r="K323" s="54"/>
      <c r="L323" s="54"/>
      <c r="N323" s="29"/>
    </row>
    <row r="324" spans="1:14" s="14" customFormat="1" x14ac:dyDescent="0.25">
      <c r="A324" s="10">
        <v>296</v>
      </c>
      <c r="B324" s="132"/>
      <c r="C324" s="132"/>
      <c r="D324" s="20"/>
      <c r="E324" s="20"/>
      <c r="F324" s="20"/>
      <c r="G324" s="19"/>
      <c r="H324" s="19"/>
      <c r="I324" s="13"/>
      <c r="J324" s="13"/>
      <c r="K324" s="54"/>
      <c r="L324" s="54"/>
      <c r="N324" s="29"/>
    </row>
    <row r="325" spans="1:14" s="14" customFormat="1" x14ac:dyDescent="0.25">
      <c r="A325" s="10">
        <v>297</v>
      </c>
      <c r="B325" s="132"/>
      <c r="C325" s="132"/>
      <c r="D325" s="20"/>
      <c r="E325" s="20"/>
      <c r="F325" s="20"/>
      <c r="G325" s="19"/>
      <c r="H325" s="19"/>
      <c r="I325" s="13"/>
      <c r="J325" s="13"/>
      <c r="K325" s="54"/>
      <c r="L325" s="54"/>
      <c r="N325" s="29"/>
    </row>
    <row r="326" spans="1:14" s="14" customFormat="1" x14ac:dyDescent="0.25">
      <c r="A326" s="10">
        <v>298</v>
      </c>
      <c r="B326" s="132"/>
      <c r="C326" s="132"/>
      <c r="D326" s="20"/>
      <c r="E326" s="20"/>
      <c r="F326" s="20"/>
      <c r="G326" s="19"/>
      <c r="H326" s="19"/>
      <c r="I326" s="13"/>
      <c r="J326" s="13"/>
      <c r="K326" s="54"/>
      <c r="L326" s="54"/>
      <c r="N326" s="29"/>
    </row>
    <row r="327" spans="1:14" s="14" customFormat="1" x14ac:dyDescent="0.25">
      <c r="A327" s="10">
        <v>299</v>
      </c>
      <c r="B327" s="132"/>
      <c r="C327" s="132"/>
      <c r="D327" s="20"/>
      <c r="E327" s="20"/>
      <c r="F327" s="20"/>
      <c r="G327" s="19"/>
      <c r="H327" s="19"/>
      <c r="I327" s="13"/>
      <c r="J327" s="13"/>
      <c r="K327" s="54"/>
      <c r="L327" s="54"/>
      <c r="N327" s="29"/>
    </row>
    <row r="328" spans="1:14" s="14" customFormat="1" x14ac:dyDescent="0.25">
      <c r="A328" s="10">
        <v>300</v>
      </c>
      <c r="B328" s="132"/>
      <c r="C328" s="132"/>
      <c r="D328" s="20"/>
      <c r="E328" s="20"/>
      <c r="F328" s="20"/>
      <c r="G328" s="19"/>
      <c r="H328" s="19"/>
      <c r="I328" s="13"/>
      <c r="J328" s="13"/>
      <c r="K328" s="54"/>
      <c r="L328" s="54"/>
      <c r="N328" s="29"/>
    </row>
    <row r="329" spans="1:14" s="14" customFormat="1" x14ac:dyDescent="0.25">
      <c r="A329" s="10">
        <v>301</v>
      </c>
      <c r="B329" s="132"/>
      <c r="C329" s="132"/>
      <c r="D329" s="20"/>
      <c r="E329" s="20"/>
      <c r="F329" s="20"/>
      <c r="G329" s="19"/>
      <c r="H329" s="19"/>
      <c r="I329" s="13"/>
      <c r="J329" s="13"/>
      <c r="K329" s="54"/>
      <c r="L329" s="54"/>
      <c r="N329" s="29"/>
    </row>
    <row r="330" spans="1:14" s="14" customFormat="1" x14ac:dyDescent="0.25">
      <c r="A330" s="10">
        <v>302</v>
      </c>
      <c r="B330" s="132"/>
      <c r="C330" s="132"/>
      <c r="D330" s="20"/>
      <c r="E330" s="20"/>
      <c r="F330" s="20"/>
      <c r="G330" s="19"/>
      <c r="H330" s="19"/>
      <c r="I330" s="13"/>
      <c r="J330" s="13"/>
      <c r="K330" s="54"/>
      <c r="L330" s="54"/>
      <c r="N330" s="29"/>
    </row>
    <row r="331" spans="1:14" s="14" customFormat="1" x14ac:dyDescent="0.25">
      <c r="A331" s="10">
        <v>303</v>
      </c>
      <c r="B331" s="132"/>
      <c r="C331" s="132"/>
      <c r="D331" s="20"/>
      <c r="E331" s="20"/>
      <c r="F331" s="20"/>
      <c r="G331" s="19"/>
      <c r="H331" s="19"/>
      <c r="I331" s="13"/>
      <c r="J331" s="13"/>
      <c r="K331" s="54"/>
      <c r="L331" s="54"/>
      <c r="N331" s="29"/>
    </row>
    <row r="332" spans="1:14" s="14" customFormat="1" x14ac:dyDescent="0.25">
      <c r="A332" s="10">
        <v>304</v>
      </c>
      <c r="B332" s="132"/>
      <c r="C332" s="132"/>
      <c r="D332" s="20"/>
      <c r="E332" s="20"/>
      <c r="F332" s="20"/>
      <c r="G332" s="19"/>
      <c r="H332" s="19"/>
      <c r="I332" s="13"/>
      <c r="J332" s="13"/>
      <c r="K332" s="54"/>
      <c r="L332" s="54"/>
      <c r="N332" s="29"/>
    </row>
    <row r="333" spans="1:14" s="14" customFormat="1" x14ac:dyDescent="0.25">
      <c r="A333" s="10">
        <v>305</v>
      </c>
      <c r="B333" s="132"/>
      <c r="C333" s="132"/>
      <c r="D333" s="20"/>
      <c r="E333" s="20"/>
      <c r="F333" s="20"/>
      <c r="G333" s="19"/>
      <c r="H333" s="19"/>
      <c r="I333" s="13"/>
      <c r="J333" s="13"/>
      <c r="K333" s="54"/>
      <c r="L333" s="54"/>
      <c r="N333" s="29"/>
    </row>
    <row r="334" spans="1:14" s="14" customFormat="1" x14ac:dyDescent="0.25">
      <c r="A334" s="10">
        <v>306</v>
      </c>
      <c r="B334" s="132"/>
      <c r="C334" s="132"/>
      <c r="D334" s="20"/>
      <c r="E334" s="20"/>
      <c r="F334" s="20"/>
      <c r="G334" s="19"/>
      <c r="H334" s="19"/>
      <c r="I334" s="13"/>
      <c r="J334" s="13"/>
      <c r="K334" s="54"/>
      <c r="L334" s="54"/>
      <c r="N334" s="29"/>
    </row>
    <row r="335" spans="1:14" s="14" customFormat="1" x14ac:dyDescent="0.25">
      <c r="A335" s="10">
        <v>307</v>
      </c>
      <c r="B335" s="132"/>
      <c r="C335" s="132"/>
      <c r="D335" s="20"/>
      <c r="E335" s="20"/>
      <c r="F335" s="20"/>
      <c r="G335" s="19"/>
      <c r="H335" s="19"/>
      <c r="I335" s="13"/>
      <c r="J335" s="13"/>
      <c r="K335" s="54"/>
      <c r="L335" s="54"/>
      <c r="N335" s="29"/>
    </row>
    <row r="336" spans="1:14" s="14" customFormat="1" x14ac:dyDescent="0.25">
      <c r="A336" s="10">
        <v>308</v>
      </c>
      <c r="B336" s="132"/>
      <c r="C336" s="132"/>
      <c r="D336" s="20"/>
      <c r="E336" s="20"/>
      <c r="F336" s="20"/>
      <c r="G336" s="19"/>
      <c r="H336" s="19"/>
      <c r="I336" s="13"/>
      <c r="J336" s="13"/>
      <c r="K336" s="54"/>
      <c r="L336" s="54"/>
      <c r="N336" s="29"/>
    </row>
    <row r="337" spans="1:14" s="14" customFormat="1" x14ac:dyDescent="0.25">
      <c r="A337" s="10">
        <v>309</v>
      </c>
      <c r="B337" s="132"/>
      <c r="C337" s="132"/>
      <c r="D337" s="20"/>
      <c r="E337" s="20"/>
      <c r="F337" s="20"/>
      <c r="G337" s="19"/>
      <c r="H337" s="19"/>
      <c r="I337" s="13"/>
      <c r="J337" s="13"/>
      <c r="K337" s="54"/>
      <c r="L337" s="54"/>
      <c r="N337" s="29"/>
    </row>
    <row r="338" spans="1:14" s="14" customFormat="1" x14ac:dyDescent="0.25">
      <c r="A338" s="10">
        <v>310</v>
      </c>
      <c r="B338" s="132"/>
      <c r="C338" s="132"/>
      <c r="D338" s="20"/>
      <c r="E338" s="20"/>
      <c r="F338" s="20"/>
      <c r="G338" s="19"/>
      <c r="H338" s="19"/>
      <c r="I338" s="13"/>
      <c r="J338" s="13"/>
      <c r="K338" s="54"/>
      <c r="L338" s="54"/>
      <c r="N338" s="29"/>
    </row>
    <row r="339" spans="1:14" s="14" customFormat="1" x14ac:dyDescent="0.25">
      <c r="A339" s="10">
        <v>311</v>
      </c>
      <c r="B339" s="132"/>
      <c r="C339" s="132"/>
      <c r="D339" s="20"/>
      <c r="E339" s="20"/>
      <c r="F339" s="20"/>
      <c r="G339" s="19"/>
      <c r="H339" s="19"/>
      <c r="I339" s="13"/>
      <c r="J339" s="13"/>
      <c r="K339" s="54"/>
      <c r="L339" s="54"/>
      <c r="N339" s="29"/>
    </row>
    <row r="340" spans="1:14" s="14" customFormat="1" x14ac:dyDescent="0.25">
      <c r="A340" s="10">
        <v>312</v>
      </c>
      <c r="B340" s="132"/>
      <c r="C340" s="132"/>
      <c r="D340" s="20"/>
      <c r="E340" s="20"/>
      <c r="F340" s="20"/>
      <c r="G340" s="19"/>
      <c r="H340" s="19"/>
      <c r="I340" s="13"/>
      <c r="J340" s="13"/>
      <c r="K340" s="54"/>
      <c r="L340" s="54"/>
      <c r="N340" s="29"/>
    </row>
    <row r="341" spans="1:14" s="14" customFormat="1" x14ac:dyDescent="0.25">
      <c r="A341" s="10">
        <v>313</v>
      </c>
      <c r="B341" s="132"/>
      <c r="C341" s="132"/>
      <c r="D341" s="20"/>
      <c r="E341" s="20"/>
      <c r="F341" s="20"/>
      <c r="G341" s="19"/>
      <c r="H341" s="19"/>
      <c r="I341" s="13"/>
      <c r="J341" s="13"/>
      <c r="K341" s="54"/>
      <c r="L341" s="54"/>
      <c r="N341" s="29"/>
    </row>
    <row r="342" spans="1:14" s="14" customFormat="1" x14ac:dyDescent="0.25">
      <c r="A342" s="10">
        <v>314</v>
      </c>
      <c r="B342" s="132"/>
      <c r="C342" s="132"/>
      <c r="D342" s="20"/>
      <c r="E342" s="20"/>
      <c r="F342" s="20"/>
      <c r="G342" s="19"/>
      <c r="H342" s="19"/>
      <c r="I342" s="13"/>
      <c r="J342" s="13"/>
      <c r="K342" s="54"/>
      <c r="L342" s="54"/>
      <c r="N342" s="29"/>
    </row>
    <row r="343" spans="1:14" s="14" customFormat="1" x14ac:dyDescent="0.25">
      <c r="A343" s="10">
        <v>315</v>
      </c>
      <c r="B343" s="132"/>
      <c r="C343" s="132"/>
      <c r="D343" s="20"/>
      <c r="E343" s="20"/>
      <c r="F343" s="20"/>
      <c r="G343" s="19"/>
      <c r="H343" s="19"/>
      <c r="I343" s="13"/>
      <c r="J343" s="13"/>
      <c r="K343" s="54"/>
      <c r="L343" s="54"/>
      <c r="N343" s="29"/>
    </row>
    <row r="344" spans="1:14" s="14" customFormat="1" x14ac:dyDescent="0.25">
      <c r="A344" s="10">
        <v>316</v>
      </c>
      <c r="B344" s="132"/>
      <c r="C344" s="132"/>
      <c r="D344" s="20"/>
      <c r="E344" s="20"/>
      <c r="F344" s="20"/>
      <c r="G344" s="19"/>
      <c r="H344" s="19"/>
      <c r="I344" s="13"/>
      <c r="J344" s="13"/>
      <c r="K344" s="54"/>
      <c r="L344" s="54"/>
      <c r="N344" s="29"/>
    </row>
    <row r="345" spans="1:14" s="14" customFormat="1" x14ac:dyDescent="0.25">
      <c r="A345" s="10">
        <v>317</v>
      </c>
      <c r="B345" s="132"/>
      <c r="C345" s="132"/>
      <c r="D345" s="20"/>
      <c r="E345" s="20"/>
      <c r="F345" s="20"/>
      <c r="G345" s="19"/>
      <c r="H345" s="19"/>
      <c r="I345" s="13"/>
      <c r="J345" s="13"/>
      <c r="K345" s="54"/>
      <c r="L345" s="54"/>
      <c r="N345" s="29"/>
    </row>
    <row r="346" spans="1:14" s="14" customFormat="1" x14ac:dyDescent="0.25">
      <c r="A346" s="10">
        <v>318</v>
      </c>
      <c r="B346" s="132"/>
      <c r="C346" s="132"/>
      <c r="D346" s="20"/>
      <c r="E346" s="20"/>
      <c r="F346" s="20"/>
      <c r="G346" s="19"/>
      <c r="H346" s="19"/>
      <c r="I346" s="13"/>
      <c r="J346" s="13"/>
      <c r="K346" s="54"/>
      <c r="L346" s="54"/>
      <c r="N346" s="29"/>
    </row>
    <row r="347" spans="1:14" s="14" customFormat="1" x14ac:dyDescent="0.25">
      <c r="A347" s="10">
        <v>319</v>
      </c>
      <c r="B347" s="132"/>
      <c r="C347" s="132"/>
      <c r="D347" s="20"/>
      <c r="E347" s="20"/>
      <c r="F347" s="20"/>
      <c r="G347" s="19"/>
      <c r="H347" s="19"/>
      <c r="I347" s="13"/>
      <c r="J347" s="13"/>
      <c r="K347" s="54"/>
      <c r="L347" s="54"/>
      <c r="N347" s="29"/>
    </row>
    <row r="348" spans="1:14" s="14" customFormat="1" x14ac:dyDescent="0.25">
      <c r="A348" s="10">
        <v>320</v>
      </c>
      <c r="B348" s="132"/>
      <c r="C348" s="132"/>
      <c r="D348" s="20"/>
      <c r="E348" s="20"/>
      <c r="F348" s="20"/>
      <c r="G348" s="19"/>
      <c r="H348" s="19"/>
      <c r="I348" s="13"/>
      <c r="J348" s="13"/>
      <c r="K348" s="54"/>
      <c r="L348" s="54"/>
      <c r="N348" s="29"/>
    </row>
    <row r="349" spans="1:14" s="14" customFormat="1" x14ac:dyDescent="0.25">
      <c r="A349" s="10">
        <v>321</v>
      </c>
      <c r="B349" s="132"/>
      <c r="C349" s="132"/>
      <c r="D349" s="20"/>
      <c r="E349" s="20"/>
      <c r="F349" s="20"/>
      <c r="G349" s="19"/>
      <c r="H349" s="19"/>
      <c r="I349" s="13"/>
      <c r="J349" s="13"/>
      <c r="K349" s="54"/>
      <c r="L349" s="54"/>
      <c r="N349" s="29"/>
    </row>
    <row r="350" spans="1:14" s="14" customFormat="1" x14ac:dyDescent="0.25">
      <c r="A350" s="10">
        <v>322</v>
      </c>
      <c r="B350" s="132"/>
      <c r="C350" s="132"/>
      <c r="D350" s="20"/>
      <c r="E350" s="20"/>
      <c r="F350" s="20"/>
      <c r="G350" s="19"/>
      <c r="H350" s="19"/>
      <c r="I350" s="13"/>
      <c r="J350" s="13"/>
      <c r="K350" s="54"/>
      <c r="L350" s="54"/>
      <c r="N350" s="29"/>
    </row>
    <row r="351" spans="1:14" s="14" customFormat="1" x14ac:dyDescent="0.25">
      <c r="A351" s="10">
        <v>323</v>
      </c>
      <c r="B351" s="132"/>
      <c r="C351" s="132"/>
      <c r="D351" s="20"/>
      <c r="E351" s="20"/>
      <c r="F351" s="20"/>
      <c r="G351" s="19"/>
      <c r="H351" s="19"/>
      <c r="I351" s="13"/>
      <c r="J351" s="13"/>
      <c r="K351" s="54"/>
      <c r="L351" s="54"/>
      <c r="N351" s="29"/>
    </row>
    <row r="352" spans="1:14" s="14" customFormat="1" x14ac:dyDescent="0.25">
      <c r="A352" s="10">
        <v>324</v>
      </c>
      <c r="B352" s="132"/>
      <c r="C352" s="132"/>
      <c r="D352" s="20"/>
      <c r="E352" s="20"/>
      <c r="F352" s="20"/>
      <c r="G352" s="19"/>
      <c r="H352" s="19"/>
      <c r="I352" s="13"/>
      <c r="J352" s="13"/>
      <c r="K352" s="54"/>
      <c r="L352" s="54"/>
      <c r="N352" s="29"/>
    </row>
    <row r="353" spans="1:14" s="14" customFormat="1" x14ac:dyDescent="0.25">
      <c r="A353" s="10">
        <v>325</v>
      </c>
      <c r="B353" s="132"/>
      <c r="C353" s="132"/>
      <c r="D353" s="20"/>
      <c r="E353" s="20"/>
      <c r="F353" s="20"/>
      <c r="G353" s="19"/>
      <c r="H353" s="19"/>
      <c r="I353" s="13"/>
      <c r="J353" s="13"/>
      <c r="K353" s="54"/>
      <c r="L353" s="54"/>
      <c r="N353" s="29"/>
    </row>
    <row r="354" spans="1:14" s="14" customFormat="1" x14ac:dyDescent="0.25">
      <c r="A354" s="10">
        <v>326</v>
      </c>
      <c r="B354" s="132"/>
      <c r="C354" s="132"/>
      <c r="D354" s="20"/>
      <c r="E354" s="20"/>
      <c r="F354" s="20"/>
      <c r="G354" s="19"/>
      <c r="H354" s="19"/>
      <c r="I354" s="13"/>
      <c r="J354" s="13"/>
      <c r="K354" s="54"/>
      <c r="L354" s="54"/>
      <c r="N354" s="29"/>
    </row>
    <row r="355" spans="1:14" s="14" customFormat="1" x14ac:dyDescent="0.25">
      <c r="A355" s="10">
        <v>327</v>
      </c>
      <c r="B355" s="132"/>
      <c r="C355" s="132"/>
      <c r="D355" s="20"/>
      <c r="E355" s="20"/>
      <c r="F355" s="20"/>
      <c r="G355" s="19"/>
      <c r="H355" s="19"/>
      <c r="I355" s="13"/>
      <c r="J355" s="13"/>
      <c r="K355" s="54"/>
      <c r="L355" s="54"/>
      <c r="N355" s="29"/>
    </row>
    <row r="356" spans="1:14" s="14" customFormat="1" x14ac:dyDescent="0.25">
      <c r="A356" s="10">
        <v>328</v>
      </c>
      <c r="B356" s="132"/>
      <c r="C356" s="132"/>
      <c r="D356" s="20"/>
      <c r="E356" s="20"/>
      <c r="F356" s="20"/>
      <c r="G356" s="19"/>
      <c r="H356" s="19"/>
      <c r="I356" s="13"/>
      <c r="J356" s="13"/>
      <c r="K356" s="54"/>
      <c r="L356" s="54"/>
      <c r="N356" s="29"/>
    </row>
    <row r="357" spans="1:14" s="14" customFormat="1" x14ac:dyDescent="0.25">
      <c r="A357" s="10">
        <v>329</v>
      </c>
      <c r="B357" s="132"/>
      <c r="C357" s="132"/>
      <c r="D357" s="20"/>
      <c r="E357" s="20"/>
      <c r="F357" s="20"/>
      <c r="G357" s="19"/>
      <c r="H357" s="19"/>
      <c r="I357" s="13"/>
      <c r="J357" s="13"/>
      <c r="K357" s="54"/>
      <c r="L357" s="54"/>
      <c r="N357" s="29"/>
    </row>
    <row r="358" spans="1:14" s="14" customFormat="1" x14ac:dyDescent="0.25">
      <c r="A358" s="10">
        <v>330</v>
      </c>
      <c r="B358" s="132"/>
      <c r="C358" s="132"/>
      <c r="D358" s="20"/>
      <c r="E358" s="20"/>
      <c r="F358" s="20"/>
      <c r="G358" s="19"/>
      <c r="H358" s="19"/>
      <c r="I358" s="13"/>
      <c r="J358" s="13"/>
      <c r="K358" s="54"/>
      <c r="L358" s="54"/>
      <c r="N358" s="29"/>
    </row>
    <row r="359" spans="1:14" s="14" customFormat="1" x14ac:dyDescent="0.25">
      <c r="A359" s="10">
        <v>331</v>
      </c>
      <c r="B359" s="132"/>
      <c r="C359" s="132"/>
      <c r="D359" s="20"/>
      <c r="E359" s="20"/>
      <c r="F359" s="20"/>
      <c r="G359" s="19"/>
      <c r="H359" s="19"/>
      <c r="I359" s="13"/>
      <c r="J359" s="13"/>
      <c r="K359" s="54"/>
      <c r="L359" s="54"/>
      <c r="N359" s="29"/>
    </row>
    <row r="360" spans="1:14" s="14" customFormat="1" x14ac:dyDescent="0.25">
      <c r="A360" s="10">
        <v>332</v>
      </c>
      <c r="B360" s="132"/>
      <c r="C360" s="132"/>
      <c r="D360" s="20"/>
      <c r="E360" s="20"/>
      <c r="F360" s="20"/>
      <c r="G360" s="19"/>
      <c r="H360" s="19"/>
      <c r="I360" s="13"/>
      <c r="J360" s="13"/>
      <c r="K360" s="54"/>
      <c r="L360" s="54"/>
      <c r="N360" s="29"/>
    </row>
    <row r="361" spans="1:14" s="14" customFormat="1" x14ac:dyDescent="0.25">
      <c r="A361" s="10">
        <v>333</v>
      </c>
      <c r="B361" s="132"/>
      <c r="C361" s="132"/>
      <c r="D361" s="20"/>
      <c r="E361" s="20"/>
      <c r="F361" s="20"/>
      <c r="G361" s="19"/>
      <c r="H361" s="19"/>
      <c r="I361" s="13"/>
      <c r="J361" s="13"/>
      <c r="K361" s="54"/>
      <c r="L361" s="54"/>
      <c r="N361" s="29"/>
    </row>
    <row r="362" spans="1:14" s="14" customFormat="1" x14ac:dyDescent="0.25">
      <c r="A362" s="10">
        <v>334</v>
      </c>
      <c r="B362" s="132"/>
      <c r="C362" s="132"/>
      <c r="D362" s="20"/>
      <c r="E362" s="20"/>
      <c r="F362" s="20"/>
      <c r="G362" s="19"/>
      <c r="H362" s="19"/>
      <c r="I362" s="13"/>
      <c r="J362" s="13"/>
      <c r="K362" s="54"/>
      <c r="L362" s="54"/>
      <c r="N362" s="29"/>
    </row>
    <row r="363" spans="1:14" s="14" customFormat="1" x14ac:dyDescent="0.25">
      <c r="A363" s="10">
        <v>335</v>
      </c>
      <c r="B363" s="132"/>
      <c r="C363" s="132"/>
      <c r="D363" s="20"/>
      <c r="E363" s="20"/>
      <c r="F363" s="20"/>
      <c r="G363" s="19"/>
      <c r="H363" s="19"/>
      <c r="I363" s="13"/>
      <c r="J363" s="13"/>
      <c r="K363" s="54"/>
      <c r="L363" s="54"/>
      <c r="N363" s="29"/>
    </row>
    <row r="364" spans="1:14" s="14" customFormat="1" x14ac:dyDescent="0.25">
      <c r="A364" s="10">
        <v>336</v>
      </c>
      <c r="B364" s="132"/>
      <c r="C364" s="132"/>
      <c r="D364" s="20"/>
      <c r="E364" s="20"/>
      <c r="F364" s="20"/>
      <c r="G364" s="19"/>
      <c r="H364" s="19"/>
      <c r="I364" s="13"/>
      <c r="J364" s="13"/>
      <c r="K364" s="54"/>
      <c r="L364" s="54"/>
      <c r="N364" s="29"/>
    </row>
    <row r="365" spans="1:14" s="14" customFormat="1" x14ac:dyDescent="0.25">
      <c r="A365" s="10">
        <v>337</v>
      </c>
      <c r="B365" s="132"/>
      <c r="C365" s="132"/>
      <c r="D365" s="20"/>
      <c r="E365" s="20"/>
      <c r="F365" s="20"/>
      <c r="G365" s="19"/>
      <c r="H365" s="19"/>
      <c r="I365" s="13"/>
      <c r="J365" s="13"/>
      <c r="K365" s="54"/>
      <c r="L365" s="54"/>
      <c r="N365" s="29"/>
    </row>
    <row r="366" spans="1:14" s="14" customFormat="1" x14ac:dyDescent="0.25">
      <c r="A366" s="10">
        <v>338</v>
      </c>
      <c r="B366" s="132"/>
      <c r="C366" s="132"/>
      <c r="D366" s="20"/>
      <c r="E366" s="20"/>
      <c r="F366" s="20"/>
      <c r="G366" s="19"/>
      <c r="H366" s="19"/>
      <c r="I366" s="13"/>
      <c r="J366" s="13"/>
      <c r="K366" s="54"/>
      <c r="L366" s="54"/>
      <c r="N366" s="29"/>
    </row>
    <row r="367" spans="1:14" s="14" customFormat="1" x14ac:dyDescent="0.25">
      <c r="A367" s="10">
        <v>339</v>
      </c>
      <c r="B367" s="132"/>
      <c r="C367" s="132"/>
      <c r="D367" s="20"/>
      <c r="E367" s="20"/>
      <c r="F367" s="20"/>
      <c r="G367" s="19"/>
      <c r="H367" s="19"/>
      <c r="I367" s="13"/>
      <c r="J367" s="13"/>
      <c r="K367" s="54"/>
      <c r="L367" s="54"/>
      <c r="N367" s="29"/>
    </row>
    <row r="368" spans="1:14" s="14" customFormat="1" x14ac:dyDescent="0.25">
      <c r="A368" s="10">
        <v>340</v>
      </c>
      <c r="B368" s="132"/>
      <c r="C368" s="132"/>
      <c r="D368" s="20"/>
      <c r="E368" s="20"/>
      <c r="F368" s="20"/>
      <c r="G368" s="19"/>
      <c r="H368" s="19"/>
      <c r="I368" s="13"/>
      <c r="J368" s="13"/>
      <c r="K368" s="54"/>
      <c r="L368" s="54"/>
      <c r="N368" s="29"/>
    </row>
    <row r="369" spans="1:14" s="14" customFormat="1" x14ac:dyDescent="0.25">
      <c r="A369" s="10">
        <v>341</v>
      </c>
      <c r="B369" s="132"/>
      <c r="C369" s="132"/>
      <c r="D369" s="20"/>
      <c r="E369" s="20"/>
      <c r="F369" s="20"/>
      <c r="G369" s="19"/>
      <c r="H369" s="19"/>
      <c r="I369" s="13"/>
      <c r="J369" s="13"/>
      <c r="K369" s="54"/>
      <c r="L369" s="54"/>
      <c r="N369" s="29"/>
    </row>
    <row r="370" spans="1:14" s="14" customFormat="1" x14ac:dyDescent="0.25">
      <c r="A370" s="10">
        <v>342</v>
      </c>
      <c r="B370" s="132"/>
      <c r="C370" s="132"/>
      <c r="D370" s="20"/>
      <c r="E370" s="20"/>
      <c r="F370" s="20"/>
      <c r="G370" s="19"/>
      <c r="H370" s="19"/>
      <c r="I370" s="13"/>
      <c r="J370" s="13"/>
      <c r="K370" s="54"/>
      <c r="L370" s="54"/>
      <c r="N370" s="29"/>
    </row>
    <row r="371" spans="1:14" s="14" customFormat="1" x14ac:dyDescent="0.25">
      <c r="A371" s="10">
        <v>343</v>
      </c>
      <c r="B371" s="132"/>
      <c r="C371" s="132"/>
      <c r="D371" s="20"/>
      <c r="E371" s="20"/>
      <c r="F371" s="20"/>
      <c r="G371" s="19"/>
      <c r="H371" s="19"/>
      <c r="I371" s="13"/>
      <c r="J371" s="13"/>
      <c r="K371" s="54"/>
      <c r="L371" s="54"/>
      <c r="N371" s="29"/>
    </row>
    <row r="372" spans="1:14" s="14" customFormat="1" x14ac:dyDescent="0.25">
      <c r="A372" s="10">
        <v>344</v>
      </c>
      <c r="B372" s="132"/>
      <c r="C372" s="132"/>
      <c r="D372" s="20"/>
      <c r="E372" s="20"/>
      <c r="F372" s="20"/>
      <c r="G372" s="19"/>
      <c r="H372" s="19"/>
      <c r="I372" s="13"/>
      <c r="J372" s="13"/>
      <c r="K372" s="54"/>
      <c r="L372" s="54"/>
      <c r="N372" s="29"/>
    </row>
    <row r="373" spans="1:14" s="14" customFormat="1" x14ac:dyDescent="0.25">
      <c r="A373" s="10">
        <v>345</v>
      </c>
      <c r="B373" s="132"/>
      <c r="C373" s="132"/>
      <c r="D373" s="20"/>
      <c r="E373" s="20"/>
      <c r="F373" s="20"/>
      <c r="G373" s="19"/>
      <c r="H373" s="19"/>
      <c r="I373" s="13"/>
      <c r="J373" s="13"/>
      <c r="K373" s="54"/>
      <c r="L373" s="54"/>
      <c r="N373" s="29"/>
    </row>
    <row r="374" spans="1:14" s="14" customFormat="1" x14ac:dyDescent="0.25">
      <c r="A374" s="10">
        <v>346</v>
      </c>
      <c r="B374" s="132"/>
      <c r="C374" s="132"/>
      <c r="D374" s="20"/>
      <c r="E374" s="20"/>
      <c r="F374" s="20"/>
      <c r="G374" s="19"/>
      <c r="H374" s="19"/>
      <c r="I374" s="13"/>
      <c r="J374" s="13"/>
      <c r="K374" s="54"/>
      <c r="L374" s="54"/>
      <c r="N374" s="29"/>
    </row>
    <row r="375" spans="1:14" s="14" customFormat="1" x14ac:dyDescent="0.25">
      <c r="A375" s="10">
        <v>347</v>
      </c>
      <c r="B375" s="132"/>
      <c r="C375" s="132"/>
      <c r="D375" s="20"/>
      <c r="E375" s="20"/>
      <c r="F375" s="20"/>
      <c r="G375" s="19"/>
      <c r="H375" s="19"/>
      <c r="I375" s="13"/>
      <c r="J375" s="13"/>
      <c r="K375" s="54"/>
      <c r="L375" s="54"/>
      <c r="N375" s="29"/>
    </row>
    <row r="376" spans="1:14" s="14" customFormat="1" x14ac:dyDescent="0.25">
      <c r="A376" s="10">
        <v>348</v>
      </c>
      <c r="B376" s="132"/>
      <c r="C376" s="132"/>
      <c r="D376" s="20"/>
      <c r="E376" s="20"/>
      <c r="F376" s="20"/>
      <c r="G376" s="19"/>
      <c r="H376" s="19"/>
      <c r="I376" s="13"/>
      <c r="J376" s="13"/>
      <c r="K376" s="54"/>
      <c r="L376" s="54"/>
      <c r="N376" s="29"/>
    </row>
    <row r="377" spans="1:14" s="14" customFormat="1" x14ac:dyDescent="0.25">
      <c r="A377" s="10">
        <v>349</v>
      </c>
      <c r="B377" s="132"/>
      <c r="C377" s="132"/>
      <c r="D377" s="20"/>
      <c r="E377" s="20"/>
      <c r="F377" s="20"/>
      <c r="G377" s="19"/>
      <c r="H377" s="19"/>
      <c r="I377" s="13"/>
      <c r="J377" s="13"/>
      <c r="K377" s="54"/>
      <c r="L377" s="54"/>
      <c r="N377" s="29"/>
    </row>
    <row r="378" spans="1:14" s="14" customFormat="1" x14ac:dyDescent="0.25">
      <c r="A378" s="10">
        <v>350</v>
      </c>
      <c r="B378" s="132"/>
      <c r="C378" s="132"/>
      <c r="D378" s="20"/>
      <c r="E378" s="20"/>
      <c r="F378" s="20"/>
      <c r="G378" s="19"/>
      <c r="H378" s="19"/>
      <c r="I378" s="13"/>
      <c r="J378" s="13"/>
      <c r="K378" s="54"/>
      <c r="L378" s="54"/>
      <c r="N378" s="29"/>
    </row>
    <row r="379" spans="1:14" s="14" customFormat="1" x14ac:dyDescent="0.25">
      <c r="A379" s="10">
        <v>351</v>
      </c>
      <c r="B379" s="132"/>
      <c r="C379" s="132"/>
      <c r="D379" s="20"/>
      <c r="E379" s="20"/>
      <c r="F379" s="20"/>
      <c r="G379" s="19"/>
      <c r="H379" s="19"/>
      <c r="I379" s="13"/>
      <c r="J379" s="13"/>
      <c r="K379" s="54"/>
      <c r="L379" s="54"/>
      <c r="N379" s="29"/>
    </row>
    <row r="380" spans="1:14" s="14" customFormat="1" x14ac:dyDescent="0.25">
      <c r="A380" s="10">
        <v>352</v>
      </c>
      <c r="B380" s="132"/>
      <c r="C380" s="132"/>
      <c r="D380" s="20"/>
      <c r="E380" s="20"/>
      <c r="F380" s="20"/>
      <c r="G380" s="19"/>
      <c r="H380" s="19"/>
      <c r="I380" s="13"/>
      <c r="J380" s="13"/>
      <c r="K380" s="54"/>
      <c r="L380" s="54"/>
      <c r="N380" s="29"/>
    </row>
    <row r="381" spans="1:14" s="14" customFormat="1" x14ac:dyDescent="0.25">
      <c r="A381" s="10">
        <v>353</v>
      </c>
      <c r="B381" s="132"/>
      <c r="C381" s="132"/>
      <c r="D381" s="20"/>
      <c r="E381" s="20"/>
      <c r="F381" s="20"/>
      <c r="G381" s="19"/>
      <c r="H381" s="19"/>
      <c r="I381" s="13"/>
      <c r="J381" s="13"/>
      <c r="K381" s="54"/>
      <c r="L381" s="54"/>
      <c r="N381" s="29"/>
    </row>
    <row r="382" spans="1:14" s="14" customFormat="1" x14ac:dyDescent="0.25">
      <c r="A382" s="10">
        <v>354</v>
      </c>
      <c r="B382" s="132"/>
      <c r="C382" s="132"/>
      <c r="D382" s="20"/>
      <c r="E382" s="20"/>
      <c r="F382" s="20"/>
      <c r="G382" s="19"/>
      <c r="H382" s="19"/>
      <c r="I382" s="13"/>
      <c r="J382" s="13"/>
      <c r="K382" s="54"/>
      <c r="L382" s="54"/>
      <c r="N382" s="29"/>
    </row>
    <row r="383" spans="1:14" s="14" customFormat="1" x14ac:dyDescent="0.25">
      <c r="A383" s="10">
        <v>355</v>
      </c>
      <c r="B383" s="132"/>
      <c r="C383" s="132"/>
      <c r="D383" s="20"/>
      <c r="E383" s="20"/>
      <c r="F383" s="20"/>
      <c r="G383" s="19"/>
      <c r="H383" s="19"/>
      <c r="I383" s="13"/>
      <c r="J383" s="13"/>
      <c r="K383" s="54"/>
      <c r="L383" s="54"/>
      <c r="N383" s="29"/>
    </row>
    <row r="384" spans="1:14" s="14" customFormat="1" x14ac:dyDescent="0.25">
      <c r="A384" s="10">
        <v>356</v>
      </c>
      <c r="B384" s="132"/>
      <c r="C384" s="132"/>
      <c r="D384" s="20"/>
      <c r="E384" s="20"/>
      <c r="F384" s="20"/>
      <c r="G384" s="19"/>
      <c r="H384" s="19"/>
      <c r="I384" s="13"/>
      <c r="J384" s="13"/>
      <c r="K384" s="54"/>
      <c r="L384" s="54"/>
      <c r="N384" s="29"/>
    </row>
    <row r="385" spans="1:14" s="14" customFormat="1" x14ac:dyDescent="0.25">
      <c r="A385" s="10">
        <v>357</v>
      </c>
      <c r="B385" s="132"/>
      <c r="C385" s="132"/>
      <c r="D385" s="20"/>
      <c r="E385" s="20"/>
      <c r="F385" s="20"/>
      <c r="G385" s="19"/>
      <c r="H385" s="19"/>
      <c r="I385" s="13"/>
      <c r="J385" s="13"/>
      <c r="K385" s="54"/>
      <c r="L385" s="54"/>
      <c r="N385" s="29"/>
    </row>
    <row r="386" spans="1:14" s="14" customFormat="1" x14ac:dyDescent="0.25">
      <c r="A386" s="10">
        <v>358</v>
      </c>
      <c r="B386" s="132"/>
      <c r="C386" s="132"/>
      <c r="D386" s="20"/>
      <c r="E386" s="20"/>
      <c r="F386" s="20"/>
      <c r="G386" s="19"/>
      <c r="H386" s="19"/>
      <c r="I386" s="13"/>
      <c r="J386" s="13"/>
      <c r="K386" s="54"/>
      <c r="L386" s="54"/>
      <c r="N386" s="29"/>
    </row>
    <row r="387" spans="1:14" s="14" customFormat="1" x14ac:dyDescent="0.25">
      <c r="A387" s="10">
        <v>359</v>
      </c>
      <c r="B387" s="132"/>
      <c r="C387" s="132"/>
      <c r="D387" s="20"/>
      <c r="E387" s="20"/>
      <c r="F387" s="20"/>
      <c r="G387" s="19"/>
      <c r="H387" s="19"/>
      <c r="I387" s="13"/>
      <c r="J387" s="13"/>
      <c r="K387" s="54"/>
      <c r="L387" s="54"/>
      <c r="N387" s="29"/>
    </row>
    <row r="388" spans="1:14" s="14" customFormat="1" x14ac:dyDescent="0.25">
      <c r="A388" s="10">
        <v>360</v>
      </c>
      <c r="B388" s="132"/>
      <c r="C388" s="132"/>
      <c r="D388" s="20"/>
      <c r="E388" s="20"/>
      <c r="F388" s="20"/>
      <c r="G388" s="19"/>
      <c r="H388" s="19"/>
      <c r="I388" s="13"/>
      <c r="J388" s="13"/>
      <c r="K388" s="54"/>
      <c r="L388" s="54"/>
      <c r="N388" s="29"/>
    </row>
    <row r="389" spans="1:14" s="14" customFormat="1" x14ac:dyDescent="0.25">
      <c r="A389" s="10">
        <v>361</v>
      </c>
      <c r="B389" s="132"/>
      <c r="C389" s="132"/>
      <c r="D389" s="20"/>
      <c r="E389" s="20"/>
      <c r="F389" s="20"/>
      <c r="G389" s="19"/>
      <c r="H389" s="19"/>
      <c r="I389" s="13"/>
      <c r="J389" s="13"/>
      <c r="K389" s="54"/>
      <c r="L389" s="54"/>
      <c r="N389" s="29"/>
    </row>
    <row r="390" spans="1:14" s="14" customFormat="1" x14ac:dyDescent="0.25">
      <c r="A390" s="10">
        <v>362</v>
      </c>
      <c r="B390" s="132"/>
      <c r="C390" s="132"/>
      <c r="D390" s="20"/>
      <c r="E390" s="20"/>
      <c r="F390" s="20"/>
      <c r="G390" s="19"/>
      <c r="H390" s="19"/>
      <c r="I390" s="13"/>
      <c r="J390" s="13"/>
      <c r="K390" s="54"/>
      <c r="L390" s="54"/>
      <c r="N390" s="29"/>
    </row>
    <row r="391" spans="1:14" s="14" customFormat="1" x14ac:dyDescent="0.25">
      <c r="A391" s="10">
        <v>363</v>
      </c>
      <c r="B391" s="132"/>
      <c r="C391" s="132"/>
      <c r="D391" s="20"/>
      <c r="E391" s="20"/>
      <c r="F391" s="20"/>
      <c r="G391" s="19"/>
      <c r="H391" s="19"/>
      <c r="I391" s="13"/>
      <c r="J391" s="13"/>
      <c r="K391" s="54"/>
      <c r="L391" s="54"/>
      <c r="N391" s="29"/>
    </row>
    <row r="392" spans="1:14" s="14" customFormat="1" x14ac:dyDescent="0.25">
      <c r="A392" s="10">
        <v>364</v>
      </c>
      <c r="B392" s="132"/>
      <c r="C392" s="132"/>
      <c r="D392" s="20"/>
      <c r="E392" s="20"/>
      <c r="F392" s="20"/>
      <c r="G392" s="19"/>
      <c r="H392" s="19"/>
      <c r="I392" s="13"/>
      <c r="J392" s="13"/>
      <c r="K392" s="54"/>
      <c r="L392" s="54"/>
      <c r="N392" s="29"/>
    </row>
    <row r="393" spans="1:14" s="14" customFormat="1" x14ac:dyDescent="0.25">
      <c r="A393" s="10">
        <v>365</v>
      </c>
      <c r="B393" s="132"/>
      <c r="C393" s="132"/>
      <c r="D393" s="20"/>
      <c r="E393" s="20"/>
      <c r="F393" s="20"/>
      <c r="G393" s="19"/>
      <c r="H393" s="19"/>
      <c r="I393" s="13"/>
      <c r="J393" s="13"/>
      <c r="K393" s="54"/>
      <c r="L393" s="54"/>
      <c r="N393" s="29"/>
    </row>
    <row r="394" spans="1:14" s="14" customFormat="1" x14ac:dyDescent="0.25">
      <c r="A394" s="10">
        <v>366</v>
      </c>
      <c r="B394" s="132"/>
      <c r="C394" s="132"/>
      <c r="D394" s="20"/>
      <c r="E394" s="20"/>
      <c r="F394" s="20"/>
      <c r="G394" s="19"/>
      <c r="H394" s="19"/>
      <c r="I394" s="13"/>
      <c r="J394" s="13"/>
      <c r="K394" s="54"/>
      <c r="L394" s="54"/>
      <c r="N394" s="29"/>
    </row>
    <row r="395" spans="1:14" s="14" customFormat="1" x14ac:dyDescent="0.25">
      <c r="A395" s="10">
        <v>367</v>
      </c>
      <c r="B395" s="132"/>
      <c r="C395" s="132"/>
      <c r="D395" s="20"/>
      <c r="E395" s="20"/>
      <c r="F395" s="20"/>
      <c r="G395" s="19"/>
      <c r="H395" s="19"/>
      <c r="I395" s="13"/>
      <c r="J395" s="13"/>
      <c r="K395" s="54"/>
      <c r="L395" s="54"/>
      <c r="N395" s="29"/>
    </row>
    <row r="396" spans="1:14" s="14" customFormat="1" x14ac:dyDescent="0.25">
      <c r="A396" s="10">
        <v>368</v>
      </c>
      <c r="B396" s="132"/>
      <c r="C396" s="132"/>
      <c r="D396" s="20"/>
      <c r="E396" s="20"/>
      <c r="F396" s="20"/>
      <c r="G396" s="19"/>
      <c r="H396" s="19"/>
      <c r="I396" s="13"/>
      <c r="J396" s="13"/>
      <c r="K396" s="54"/>
      <c r="L396" s="54"/>
      <c r="N396" s="29"/>
    </row>
    <row r="397" spans="1:14" s="14" customFormat="1" x14ac:dyDescent="0.25">
      <c r="A397" s="10">
        <v>369</v>
      </c>
      <c r="B397" s="132"/>
      <c r="C397" s="132"/>
      <c r="D397" s="20"/>
      <c r="E397" s="20"/>
      <c r="F397" s="20"/>
      <c r="G397" s="19"/>
      <c r="H397" s="19"/>
      <c r="I397" s="13"/>
      <c r="J397" s="13"/>
      <c r="K397" s="54"/>
      <c r="L397" s="54"/>
      <c r="N397" s="29"/>
    </row>
    <row r="398" spans="1:14" s="14" customFormat="1" x14ac:dyDescent="0.25">
      <c r="A398" s="10">
        <v>370</v>
      </c>
      <c r="B398" s="132"/>
      <c r="C398" s="132"/>
      <c r="D398" s="20"/>
      <c r="E398" s="20"/>
      <c r="F398" s="20"/>
      <c r="G398" s="19"/>
      <c r="H398" s="19"/>
      <c r="I398" s="13"/>
      <c r="J398" s="13"/>
      <c r="K398" s="54"/>
      <c r="L398" s="54"/>
      <c r="N398" s="29"/>
    </row>
    <row r="399" spans="1:14" s="14" customFormat="1" x14ac:dyDescent="0.25">
      <c r="A399" s="10">
        <v>371</v>
      </c>
      <c r="B399" s="132"/>
      <c r="C399" s="132"/>
      <c r="D399" s="20"/>
      <c r="E399" s="20"/>
      <c r="F399" s="20"/>
      <c r="G399" s="19"/>
      <c r="H399" s="19"/>
      <c r="I399" s="13"/>
      <c r="J399" s="13"/>
      <c r="K399" s="54"/>
      <c r="L399" s="54"/>
      <c r="N399" s="29"/>
    </row>
    <row r="400" spans="1:14" s="14" customFormat="1" x14ac:dyDescent="0.25">
      <c r="A400" s="10">
        <v>372</v>
      </c>
      <c r="B400" s="132"/>
      <c r="C400" s="132"/>
      <c r="D400" s="20"/>
      <c r="E400" s="20"/>
      <c r="F400" s="20"/>
      <c r="G400" s="19"/>
      <c r="H400" s="19"/>
      <c r="I400" s="13"/>
      <c r="J400" s="13"/>
      <c r="K400" s="54"/>
      <c r="L400" s="54"/>
      <c r="N400" s="29"/>
    </row>
    <row r="401" spans="1:14" s="14" customFormat="1" x14ac:dyDescent="0.25">
      <c r="A401" s="10">
        <v>373</v>
      </c>
      <c r="B401" s="132"/>
      <c r="C401" s="132"/>
      <c r="D401" s="20"/>
      <c r="E401" s="20"/>
      <c r="F401" s="20"/>
      <c r="G401" s="19"/>
      <c r="H401" s="19"/>
      <c r="I401" s="13"/>
      <c r="J401" s="13"/>
      <c r="K401" s="54"/>
      <c r="L401" s="54"/>
      <c r="N401" s="29"/>
    </row>
    <row r="402" spans="1:14" s="14" customFormat="1" x14ac:dyDescent="0.25">
      <c r="A402" s="10">
        <v>374</v>
      </c>
      <c r="B402" s="132"/>
      <c r="C402" s="132"/>
      <c r="D402" s="20"/>
      <c r="E402" s="20"/>
      <c r="F402" s="20"/>
      <c r="G402" s="19"/>
      <c r="H402" s="19"/>
      <c r="I402" s="13"/>
      <c r="J402" s="13"/>
      <c r="K402" s="54"/>
      <c r="L402" s="54"/>
      <c r="N402" s="29"/>
    </row>
    <row r="403" spans="1:14" s="14" customFormat="1" x14ac:dyDescent="0.25">
      <c r="A403" s="10">
        <v>375</v>
      </c>
      <c r="B403" s="132"/>
      <c r="C403" s="132"/>
      <c r="D403" s="20"/>
      <c r="E403" s="20"/>
      <c r="F403" s="20"/>
      <c r="G403" s="19"/>
      <c r="H403" s="19"/>
      <c r="I403" s="13"/>
      <c r="J403" s="13"/>
      <c r="K403" s="54"/>
      <c r="L403" s="54"/>
      <c r="N403" s="29"/>
    </row>
    <row r="404" spans="1:14" s="14" customFormat="1" x14ac:dyDescent="0.25">
      <c r="A404" s="10">
        <v>376</v>
      </c>
      <c r="B404" s="132"/>
      <c r="C404" s="132"/>
      <c r="D404" s="20"/>
      <c r="E404" s="20"/>
      <c r="F404" s="20"/>
      <c r="G404" s="19"/>
      <c r="H404" s="19"/>
      <c r="I404" s="13"/>
      <c r="J404" s="13"/>
      <c r="K404" s="54"/>
      <c r="L404" s="54"/>
      <c r="N404" s="29"/>
    </row>
    <row r="405" spans="1:14" s="14" customFormat="1" x14ac:dyDescent="0.25">
      <c r="A405" s="10">
        <v>377</v>
      </c>
      <c r="B405" s="132"/>
      <c r="C405" s="132"/>
      <c r="D405" s="20"/>
      <c r="E405" s="20"/>
      <c r="F405" s="20"/>
      <c r="G405" s="19"/>
      <c r="H405" s="19"/>
      <c r="I405" s="13"/>
      <c r="J405" s="13"/>
      <c r="K405" s="54"/>
      <c r="L405" s="54"/>
      <c r="N405" s="29"/>
    </row>
    <row r="406" spans="1:14" s="14" customFormat="1" x14ac:dyDescent="0.25">
      <c r="A406" s="10">
        <v>378</v>
      </c>
      <c r="B406" s="132"/>
      <c r="C406" s="132"/>
      <c r="D406" s="20"/>
      <c r="E406" s="20"/>
      <c r="F406" s="20"/>
      <c r="G406" s="19"/>
      <c r="H406" s="19"/>
      <c r="I406" s="13"/>
      <c r="J406" s="13"/>
      <c r="K406" s="54"/>
      <c r="L406" s="54"/>
      <c r="N406" s="29"/>
    </row>
    <row r="407" spans="1:14" s="14" customFormat="1" x14ac:dyDescent="0.25">
      <c r="A407" s="10">
        <v>379</v>
      </c>
      <c r="B407" s="132"/>
      <c r="C407" s="132"/>
      <c r="D407" s="20"/>
      <c r="E407" s="20"/>
      <c r="F407" s="20"/>
      <c r="G407" s="19"/>
      <c r="H407" s="19"/>
      <c r="I407" s="13"/>
      <c r="J407" s="13"/>
      <c r="K407" s="54"/>
      <c r="L407" s="54"/>
      <c r="N407" s="29"/>
    </row>
    <row r="408" spans="1:14" s="14" customFormat="1" x14ac:dyDescent="0.25">
      <c r="A408" s="10">
        <v>380</v>
      </c>
      <c r="B408" s="132"/>
      <c r="C408" s="132"/>
      <c r="D408" s="20"/>
      <c r="E408" s="20"/>
      <c r="F408" s="20"/>
      <c r="G408" s="19"/>
      <c r="H408" s="19"/>
      <c r="I408" s="13"/>
      <c r="J408" s="13"/>
      <c r="K408" s="54"/>
      <c r="L408" s="54"/>
      <c r="N408" s="29"/>
    </row>
    <row r="409" spans="1:14" s="14" customFormat="1" x14ac:dyDescent="0.25">
      <c r="A409" s="10">
        <v>381</v>
      </c>
      <c r="B409" s="132"/>
      <c r="C409" s="132"/>
      <c r="D409" s="20"/>
      <c r="E409" s="20"/>
      <c r="F409" s="20"/>
      <c r="G409" s="19"/>
      <c r="H409" s="19"/>
      <c r="I409" s="13"/>
      <c r="J409" s="13"/>
      <c r="K409" s="54"/>
      <c r="L409" s="54"/>
      <c r="N409" s="29"/>
    </row>
    <row r="410" spans="1:14" s="14" customFormat="1" x14ac:dyDescent="0.25">
      <c r="A410" s="10">
        <v>382</v>
      </c>
      <c r="B410" s="132"/>
      <c r="C410" s="132"/>
      <c r="D410" s="20"/>
      <c r="E410" s="20"/>
      <c r="F410" s="20"/>
      <c r="G410" s="19"/>
      <c r="H410" s="19"/>
      <c r="I410" s="13"/>
      <c r="J410" s="13"/>
      <c r="K410" s="54"/>
      <c r="L410" s="54"/>
      <c r="N410" s="29"/>
    </row>
    <row r="411" spans="1:14" s="14" customFormat="1" x14ac:dyDescent="0.25">
      <c r="A411" s="10">
        <v>383</v>
      </c>
      <c r="B411" s="132"/>
      <c r="C411" s="132"/>
      <c r="D411" s="20"/>
      <c r="E411" s="20"/>
      <c r="F411" s="20"/>
      <c r="G411" s="19"/>
      <c r="H411" s="19"/>
      <c r="I411" s="13"/>
      <c r="J411" s="13"/>
      <c r="K411" s="54"/>
      <c r="L411" s="54"/>
      <c r="N411" s="29"/>
    </row>
    <row r="412" spans="1:14" s="14" customFormat="1" x14ac:dyDescent="0.25">
      <c r="A412" s="10">
        <v>384</v>
      </c>
      <c r="B412" s="132"/>
      <c r="C412" s="132"/>
      <c r="D412" s="20"/>
      <c r="E412" s="20"/>
      <c r="F412" s="20"/>
      <c r="G412" s="19"/>
      <c r="H412" s="19"/>
      <c r="I412" s="13"/>
      <c r="J412" s="13"/>
      <c r="K412" s="54"/>
      <c r="L412" s="54"/>
      <c r="N412" s="29"/>
    </row>
    <row r="413" spans="1:14" s="14" customFormat="1" x14ac:dyDescent="0.25">
      <c r="A413" s="10">
        <v>385</v>
      </c>
      <c r="B413" s="132"/>
      <c r="C413" s="132"/>
      <c r="D413" s="20"/>
      <c r="E413" s="20"/>
      <c r="F413" s="20"/>
      <c r="G413" s="19"/>
      <c r="H413" s="19"/>
      <c r="I413" s="13"/>
      <c r="J413" s="13"/>
      <c r="K413" s="54"/>
      <c r="L413" s="54"/>
      <c r="N413" s="29"/>
    </row>
    <row r="414" spans="1:14" s="14" customFormat="1" x14ac:dyDescent="0.25">
      <c r="A414" s="10">
        <v>386</v>
      </c>
      <c r="B414" s="132"/>
      <c r="C414" s="132"/>
      <c r="D414" s="20"/>
      <c r="E414" s="20"/>
      <c r="F414" s="20"/>
      <c r="G414" s="19"/>
      <c r="H414" s="19"/>
      <c r="I414" s="13"/>
      <c r="J414" s="13"/>
      <c r="K414" s="54"/>
      <c r="L414" s="54"/>
      <c r="N414" s="29"/>
    </row>
    <row r="415" spans="1:14" s="14" customFormat="1" x14ac:dyDescent="0.25">
      <c r="A415" s="10">
        <v>387</v>
      </c>
      <c r="B415" s="132"/>
      <c r="C415" s="132"/>
      <c r="D415" s="20"/>
      <c r="E415" s="20"/>
      <c r="F415" s="20"/>
      <c r="G415" s="19"/>
      <c r="H415" s="19"/>
      <c r="I415" s="13"/>
      <c r="J415" s="13"/>
      <c r="K415" s="54"/>
      <c r="L415" s="54"/>
      <c r="N415" s="29"/>
    </row>
    <row r="416" spans="1:14" s="14" customFormat="1" x14ac:dyDescent="0.25">
      <c r="A416" s="10">
        <v>388</v>
      </c>
      <c r="B416" s="132"/>
      <c r="C416" s="132"/>
      <c r="D416" s="20"/>
      <c r="E416" s="20"/>
      <c r="F416" s="20"/>
      <c r="G416" s="19"/>
      <c r="H416" s="19"/>
      <c r="I416" s="13"/>
      <c r="J416" s="13"/>
      <c r="K416" s="54"/>
      <c r="L416" s="54"/>
      <c r="N416" s="29"/>
    </row>
    <row r="417" spans="1:14" s="14" customFormat="1" x14ac:dyDescent="0.25">
      <c r="A417" s="10">
        <v>389</v>
      </c>
      <c r="B417" s="132"/>
      <c r="C417" s="132"/>
      <c r="D417" s="20"/>
      <c r="E417" s="20"/>
      <c r="F417" s="20"/>
      <c r="G417" s="19"/>
      <c r="H417" s="19"/>
      <c r="I417" s="13"/>
      <c r="J417" s="13"/>
      <c r="K417" s="54"/>
      <c r="L417" s="54"/>
      <c r="N417" s="29"/>
    </row>
    <row r="418" spans="1:14" s="14" customFormat="1" x14ac:dyDescent="0.25">
      <c r="A418" s="10">
        <v>390</v>
      </c>
      <c r="B418" s="132"/>
      <c r="C418" s="132"/>
      <c r="D418" s="20"/>
      <c r="E418" s="20"/>
      <c r="F418" s="20"/>
      <c r="G418" s="19"/>
      <c r="H418" s="19"/>
      <c r="I418" s="13"/>
      <c r="J418" s="13"/>
      <c r="K418" s="54"/>
      <c r="L418" s="54"/>
      <c r="N418" s="29"/>
    </row>
    <row r="419" spans="1:14" s="14" customFormat="1" x14ac:dyDescent="0.25">
      <c r="A419" s="10">
        <v>391</v>
      </c>
      <c r="B419" s="132"/>
      <c r="C419" s="132"/>
      <c r="D419" s="20"/>
      <c r="E419" s="20"/>
      <c r="F419" s="20"/>
      <c r="G419" s="19"/>
      <c r="H419" s="19"/>
      <c r="I419" s="13"/>
      <c r="J419" s="13"/>
      <c r="K419" s="54"/>
      <c r="L419" s="54"/>
      <c r="N419" s="29"/>
    </row>
    <row r="420" spans="1:14" s="14" customFormat="1" x14ac:dyDescent="0.25">
      <c r="A420" s="10">
        <v>392</v>
      </c>
      <c r="B420" s="132"/>
      <c r="C420" s="132"/>
      <c r="D420" s="20"/>
      <c r="E420" s="20"/>
      <c r="F420" s="20"/>
      <c r="G420" s="19"/>
      <c r="H420" s="19"/>
      <c r="I420" s="13"/>
      <c r="J420" s="13"/>
      <c r="K420" s="54"/>
      <c r="L420" s="54"/>
      <c r="N420" s="29"/>
    </row>
    <row r="421" spans="1:14" s="14" customFormat="1" x14ac:dyDescent="0.25">
      <c r="A421" s="10">
        <v>393</v>
      </c>
      <c r="B421" s="132"/>
      <c r="C421" s="132"/>
      <c r="D421" s="20"/>
      <c r="E421" s="20"/>
      <c r="F421" s="20"/>
      <c r="G421" s="19"/>
      <c r="H421" s="19"/>
      <c r="I421" s="13"/>
      <c r="J421" s="13"/>
      <c r="K421" s="54"/>
      <c r="L421" s="54"/>
      <c r="N421" s="29"/>
    </row>
    <row r="422" spans="1:14" s="14" customFormat="1" x14ac:dyDescent="0.25">
      <c r="A422" s="10">
        <v>394</v>
      </c>
      <c r="B422" s="132"/>
      <c r="C422" s="132"/>
      <c r="D422" s="20"/>
      <c r="E422" s="20"/>
      <c r="F422" s="20"/>
      <c r="G422" s="19"/>
      <c r="H422" s="19"/>
      <c r="I422" s="13"/>
      <c r="J422" s="13"/>
      <c r="K422" s="54"/>
      <c r="L422" s="54"/>
      <c r="N422" s="29"/>
    </row>
    <row r="423" spans="1:14" s="14" customFormat="1" x14ac:dyDescent="0.25">
      <c r="A423" s="10">
        <v>395</v>
      </c>
      <c r="B423" s="132"/>
      <c r="C423" s="132"/>
      <c r="D423" s="20"/>
      <c r="E423" s="20"/>
      <c r="F423" s="20"/>
      <c r="G423" s="19"/>
      <c r="H423" s="19"/>
      <c r="I423" s="13"/>
      <c r="J423" s="13"/>
      <c r="K423" s="54"/>
      <c r="L423" s="54"/>
      <c r="N423" s="29"/>
    </row>
    <row r="424" spans="1:14" s="14" customFormat="1" x14ac:dyDescent="0.25">
      <c r="A424" s="10">
        <v>396</v>
      </c>
      <c r="B424" s="132"/>
      <c r="C424" s="132"/>
      <c r="D424" s="20"/>
      <c r="E424" s="20"/>
      <c r="F424" s="20"/>
      <c r="G424" s="19"/>
      <c r="H424" s="19"/>
      <c r="I424" s="13"/>
      <c r="J424" s="13"/>
      <c r="K424" s="54"/>
      <c r="L424" s="54"/>
      <c r="N424" s="29"/>
    </row>
    <row r="425" spans="1:14" s="14" customFormat="1" x14ac:dyDescent="0.25">
      <c r="A425" s="10">
        <v>397</v>
      </c>
      <c r="B425" s="132"/>
      <c r="C425" s="132"/>
      <c r="D425" s="20"/>
      <c r="E425" s="20"/>
      <c r="F425" s="20"/>
      <c r="G425" s="19"/>
      <c r="H425" s="19"/>
      <c r="I425" s="13"/>
      <c r="J425" s="13"/>
      <c r="K425" s="54"/>
      <c r="L425" s="54"/>
      <c r="N425" s="29"/>
    </row>
    <row r="426" spans="1:14" s="14" customFormat="1" x14ac:dyDescent="0.25">
      <c r="A426" s="10">
        <v>398</v>
      </c>
      <c r="B426" s="132"/>
      <c r="C426" s="132"/>
      <c r="D426" s="20"/>
      <c r="E426" s="20"/>
      <c r="F426" s="20"/>
      <c r="G426" s="19"/>
      <c r="H426" s="19"/>
      <c r="I426" s="13"/>
      <c r="J426" s="13"/>
      <c r="K426" s="54"/>
      <c r="L426" s="54"/>
      <c r="N426" s="29"/>
    </row>
    <row r="427" spans="1:14" s="14" customFormat="1" x14ac:dyDescent="0.25">
      <c r="A427" s="10">
        <v>399</v>
      </c>
      <c r="B427" s="132"/>
      <c r="C427" s="132"/>
      <c r="D427" s="20"/>
      <c r="E427" s="20"/>
      <c r="F427" s="20"/>
      <c r="G427" s="19"/>
      <c r="H427" s="19"/>
      <c r="I427" s="13"/>
      <c r="J427" s="13"/>
      <c r="K427" s="54"/>
      <c r="L427" s="54"/>
      <c r="N427" s="29"/>
    </row>
    <row r="428" spans="1:14" s="14" customFormat="1" x14ac:dyDescent="0.25">
      <c r="A428" s="10">
        <v>400</v>
      </c>
      <c r="B428" s="132"/>
      <c r="C428" s="132"/>
      <c r="D428" s="20"/>
      <c r="E428" s="20"/>
      <c r="F428" s="20"/>
      <c r="G428" s="19"/>
      <c r="H428" s="19"/>
      <c r="I428" s="13"/>
      <c r="J428" s="13"/>
      <c r="K428" s="54"/>
      <c r="L428" s="54"/>
      <c r="N428" s="29"/>
    </row>
    <row r="429" spans="1:14" s="14" customFormat="1" x14ac:dyDescent="0.25">
      <c r="A429" s="10">
        <v>401</v>
      </c>
      <c r="B429" s="132"/>
      <c r="C429" s="132"/>
      <c r="D429" s="20"/>
      <c r="E429" s="20"/>
      <c r="F429" s="20"/>
      <c r="G429" s="19"/>
      <c r="H429" s="19"/>
      <c r="I429" s="13"/>
      <c r="J429" s="13"/>
      <c r="K429" s="54"/>
      <c r="L429" s="54"/>
      <c r="N429" s="29"/>
    </row>
    <row r="430" spans="1:14" s="14" customFormat="1" x14ac:dyDescent="0.25">
      <c r="A430" s="10">
        <v>402</v>
      </c>
      <c r="B430" s="132"/>
      <c r="C430" s="132"/>
      <c r="D430" s="20"/>
      <c r="E430" s="20"/>
      <c r="F430" s="20"/>
      <c r="G430" s="19"/>
      <c r="H430" s="19"/>
      <c r="I430" s="13"/>
      <c r="J430" s="13"/>
      <c r="K430" s="54"/>
      <c r="L430" s="54"/>
      <c r="N430" s="29"/>
    </row>
    <row r="431" spans="1:14" s="14" customFormat="1" x14ac:dyDescent="0.25">
      <c r="A431" s="10">
        <v>403</v>
      </c>
      <c r="B431" s="132"/>
      <c r="C431" s="132"/>
      <c r="D431" s="20"/>
      <c r="E431" s="20"/>
      <c r="F431" s="20"/>
      <c r="G431" s="19"/>
      <c r="H431" s="19"/>
      <c r="I431" s="13"/>
      <c r="J431" s="13"/>
      <c r="K431" s="54"/>
      <c r="L431" s="54"/>
      <c r="N431" s="29"/>
    </row>
    <row r="432" spans="1:14" s="14" customFormat="1" x14ac:dyDescent="0.25">
      <c r="A432" s="10">
        <v>404</v>
      </c>
      <c r="B432" s="132"/>
      <c r="C432" s="132"/>
      <c r="D432" s="20"/>
      <c r="E432" s="20"/>
      <c r="F432" s="20"/>
      <c r="G432" s="19"/>
      <c r="H432" s="19"/>
      <c r="I432" s="13"/>
      <c r="J432" s="13"/>
      <c r="K432" s="54"/>
      <c r="L432" s="54"/>
      <c r="N432" s="29"/>
    </row>
    <row r="433" spans="1:14" s="14" customFormat="1" x14ac:dyDescent="0.25">
      <c r="A433" s="10">
        <v>405</v>
      </c>
      <c r="B433" s="132"/>
      <c r="C433" s="132"/>
      <c r="D433" s="20"/>
      <c r="E433" s="20"/>
      <c r="F433" s="20"/>
      <c r="G433" s="19"/>
      <c r="H433" s="19"/>
      <c r="I433" s="13"/>
      <c r="J433" s="13"/>
      <c r="K433" s="54"/>
      <c r="L433" s="54"/>
      <c r="N433" s="29"/>
    </row>
    <row r="434" spans="1:14" s="14" customFormat="1" x14ac:dyDescent="0.25">
      <c r="A434" s="10">
        <v>406</v>
      </c>
      <c r="B434" s="132"/>
      <c r="C434" s="132"/>
      <c r="D434" s="20"/>
      <c r="E434" s="20"/>
      <c r="F434" s="20"/>
      <c r="G434" s="19"/>
      <c r="H434" s="19"/>
      <c r="I434" s="13"/>
      <c r="J434" s="13"/>
      <c r="K434" s="54"/>
      <c r="L434" s="54"/>
      <c r="N434" s="29"/>
    </row>
    <row r="435" spans="1:14" s="14" customFormat="1" x14ac:dyDescent="0.25">
      <c r="A435" s="10">
        <v>407</v>
      </c>
      <c r="B435" s="132"/>
      <c r="C435" s="132"/>
      <c r="D435" s="20"/>
      <c r="E435" s="20"/>
      <c r="F435" s="20"/>
      <c r="G435" s="19"/>
      <c r="H435" s="19"/>
      <c r="I435" s="13"/>
      <c r="J435" s="13"/>
      <c r="K435" s="54"/>
      <c r="L435" s="54"/>
      <c r="N435" s="29"/>
    </row>
    <row r="436" spans="1:14" s="14" customFormat="1" x14ac:dyDescent="0.25">
      <c r="A436" s="10">
        <v>408</v>
      </c>
      <c r="B436" s="132"/>
      <c r="C436" s="132"/>
      <c r="D436" s="20"/>
      <c r="E436" s="20"/>
      <c r="F436" s="20"/>
      <c r="G436" s="19"/>
      <c r="H436" s="19"/>
      <c r="I436" s="13"/>
      <c r="J436" s="13"/>
      <c r="K436" s="54"/>
      <c r="L436" s="54"/>
      <c r="N436" s="29"/>
    </row>
    <row r="437" spans="1:14" s="14" customFormat="1" x14ac:dyDescent="0.25">
      <c r="A437" s="10">
        <v>409</v>
      </c>
      <c r="B437" s="132"/>
      <c r="C437" s="132"/>
      <c r="D437" s="20"/>
      <c r="E437" s="20"/>
      <c r="F437" s="20"/>
      <c r="G437" s="19"/>
      <c r="H437" s="19"/>
      <c r="I437" s="13"/>
      <c r="J437" s="13"/>
      <c r="K437" s="54"/>
      <c r="L437" s="54"/>
      <c r="N437" s="29"/>
    </row>
    <row r="438" spans="1:14" s="14" customFormat="1" x14ac:dyDescent="0.25">
      <c r="A438" s="10">
        <v>410</v>
      </c>
      <c r="B438" s="132"/>
      <c r="C438" s="132"/>
      <c r="D438" s="20"/>
      <c r="E438" s="20"/>
      <c r="F438" s="20"/>
      <c r="G438" s="19"/>
      <c r="H438" s="19"/>
      <c r="I438" s="13"/>
      <c r="J438" s="13"/>
      <c r="K438" s="54"/>
      <c r="L438" s="54"/>
      <c r="N438" s="29"/>
    </row>
    <row r="439" spans="1:14" s="14" customFormat="1" x14ac:dyDescent="0.25">
      <c r="A439" s="10">
        <v>411</v>
      </c>
      <c r="B439" s="132"/>
      <c r="C439" s="132"/>
      <c r="D439" s="20"/>
      <c r="E439" s="20"/>
      <c r="F439" s="20"/>
      <c r="G439" s="19"/>
      <c r="H439" s="19"/>
      <c r="I439" s="13"/>
      <c r="J439" s="13"/>
      <c r="K439" s="54"/>
      <c r="L439" s="54"/>
      <c r="N439" s="29"/>
    </row>
    <row r="440" spans="1:14" s="14" customFormat="1" x14ac:dyDescent="0.25">
      <c r="A440" s="10">
        <v>412</v>
      </c>
      <c r="B440" s="132"/>
      <c r="C440" s="132"/>
      <c r="D440" s="20"/>
      <c r="E440" s="20"/>
      <c r="F440" s="20"/>
      <c r="G440" s="19"/>
      <c r="H440" s="19"/>
      <c r="I440" s="13"/>
      <c r="J440" s="13"/>
      <c r="K440" s="54"/>
      <c r="L440" s="54"/>
      <c r="N440" s="29"/>
    </row>
    <row r="441" spans="1:14" s="14" customFormat="1" x14ac:dyDescent="0.25">
      <c r="A441" s="10">
        <v>413</v>
      </c>
      <c r="B441" s="132"/>
      <c r="C441" s="132"/>
      <c r="D441" s="20"/>
      <c r="E441" s="20"/>
      <c r="F441" s="20"/>
      <c r="G441" s="19"/>
      <c r="H441" s="19"/>
      <c r="I441" s="13"/>
      <c r="J441" s="13"/>
      <c r="K441" s="54"/>
      <c r="L441" s="54"/>
      <c r="N441" s="29"/>
    </row>
    <row r="442" spans="1:14" s="14" customFormat="1" x14ac:dyDescent="0.25">
      <c r="A442" s="10">
        <v>414</v>
      </c>
      <c r="B442" s="132"/>
      <c r="C442" s="132"/>
      <c r="D442" s="20"/>
      <c r="E442" s="20"/>
      <c r="F442" s="20"/>
      <c r="G442" s="19"/>
      <c r="H442" s="19"/>
      <c r="I442" s="13"/>
      <c r="J442" s="13"/>
      <c r="K442" s="54"/>
      <c r="L442" s="54"/>
      <c r="N442" s="29"/>
    </row>
    <row r="443" spans="1:14" s="14" customFormat="1" x14ac:dyDescent="0.25">
      <c r="A443" s="10">
        <v>415</v>
      </c>
      <c r="B443" s="132"/>
      <c r="C443" s="132"/>
      <c r="D443" s="20"/>
      <c r="E443" s="20"/>
      <c r="F443" s="20"/>
      <c r="G443" s="19"/>
      <c r="H443" s="19"/>
      <c r="I443" s="13"/>
      <c r="J443" s="13"/>
      <c r="K443" s="54"/>
      <c r="L443" s="54"/>
      <c r="N443" s="29"/>
    </row>
    <row r="444" spans="1:14" s="14" customFormat="1" x14ac:dyDescent="0.25">
      <c r="A444" s="10">
        <v>416</v>
      </c>
      <c r="B444" s="132"/>
      <c r="C444" s="132"/>
      <c r="D444" s="20"/>
      <c r="E444" s="20"/>
      <c r="F444" s="20"/>
      <c r="G444" s="19"/>
      <c r="H444" s="19"/>
      <c r="I444" s="13"/>
      <c r="J444" s="13"/>
      <c r="K444" s="54"/>
      <c r="L444" s="54"/>
      <c r="N444" s="29"/>
    </row>
    <row r="445" spans="1:14" s="14" customFormat="1" x14ac:dyDescent="0.25">
      <c r="A445" s="10">
        <v>417</v>
      </c>
      <c r="B445" s="132"/>
      <c r="C445" s="132"/>
      <c r="D445" s="20"/>
      <c r="E445" s="20"/>
      <c r="F445" s="20"/>
      <c r="G445" s="19"/>
      <c r="H445" s="19"/>
      <c r="I445" s="13"/>
      <c r="J445" s="13"/>
      <c r="K445" s="54"/>
      <c r="L445" s="54"/>
      <c r="N445" s="29"/>
    </row>
    <row r="446" spans="1:14" s="14" customFormat="1" x14ac:dyDescent="0.25">
      <c r="A446" s="10">
        <v>418</v>
      </c>
      <c r="B446" s="132"/>
      <c r="C446" s="132"/>
      <c r="D446" s="20"/>
      <c r="E446" s="20"/>
      <c r="F446" s="20"/>
      <c r="G446" s="19"/>
      <c r="H446" s="19"/>
      <c r="I446" s="13"/>
      <c r="J446" s="13"/>
      <c r="K446" s="54"/>
      <c r="L446" s="54"/>
      <c r="N446" s="29"/>
    </row>
    <row r="447" spans="1:14" s="14" customFormat="1" x14ac:dyDescent="0.25">
      <c r="A447" s="10">
        <v>419</v>
      </c>
      <c r="B447" s="132"/>
      <c r="C447" s="132"/>
      <c r="D447" s="20"/>
      <c r="E447" s="20"/>
      <c r="F447" s="20"/>
      <c r="G447" s="19"/>
      <c r="H447" s="19"/>
      <c r="I447" s="13"/>
      <c r="J447" s="13"/>
      <c r="K447" s="54"/>
      <c r="L447" s="54"/>
      <c r="N447" s="29"/>
    </row>
    <row r="448" spans="1:14" s="14" customFormat="1" x14ac:dyDescent="0.25">
      <c r="A448" s="10">
        <v>420</v>
      </c>
      <c r="B448" s="132"/>
      <c r="C448" s="132"/>
      <c r="D448" s="20"/>
      <c r="E448" s="20"/>
      <c r="F448" s="20"/>
      <c r="G448" s="19"/>
      <c r="H448" s="19"/>
      <c r="I448" s="13"/>
      <c r="J448" s="13"/>
      <c r="K448" s="54"/>
      <c r="L448" s="54"/>
      <c r="N448" s="29"/>
    </row>
    <row r="449" spans="1:14" s="14" customFormat="1" x14ac:dyDescent="0.25">
      <c r="A449" s="10">
        <v>421</v>
      </c>
      <c r="B449" s="132"/>
      <c r="C449" s="132"/>
      <c r="D449" s="20"/>
      <c r="E449" s="20"/>
      <c r="F449" s="20"/>
      <c r="G449" s="19"/>
      <c r="H449" s="19"/>
      <c r="I449" s="13"/>
      <c r="J449" s="13"/>
      <c r="K449" s="54"/>
      <c r="L449" s="54"/>
      <c r="N449" s="29"/>
    </row>
    <row r="450" spans="1:14" s="14" customFormat="1" x14ac:dyDescent="0.25">
      <c r="A450" s="10">
        <v>422</v>
      </c>
      <c r="B450" s="132"/>
      <c r="C450" s="132"/>
      <c r="D450" s="20"/>
      <c r="E450" s="20"/>
      <c r="F450" s="20"/>
      <c r="G450" s="19"/>
      <c r="H450" s="19"/>
      <c r="I450" s="13"/>
      <c r="J450" s="13"/>
      <c r="K450" s="54"/>
      <c r="L450" s="54"/>
      <c r="N450" s="29"/>
    </row>
    <row r="451" spans="1:14" s="14" customFormat="1" x14ac:dyDescent="0.25">
      <c r="A451" s="10">
        <v>423</v>
      </c>
      <c r="B451" s="132"/>
      <c r="C451" s="132"/>
      <c r="D451" s="20"/>
      <c r="E451" s="20"/>
      <c r="F451" s="20"/>
      <c r="G451" s="19"/>
      <c r="H451" s="19"/>
      <c r="I451" s="13"/>
      <c r="J451" s="13"/>
      <c r="K451" s="54"/>
      <c r="L451" s="54"/>
      <c r="N451" s="29"/>
    </row>
    <row r="452" spans="1:14" s="14" customFormat="1" x14ac:dyDescent="0.25">
      <c r="A452" s="10">
        <v>424</v>
      </c>
      <c r="B452" s="132"/>
      <c r="C452" s="132"/>
      <c r="D452" s="20"/>
      <c r="E452" s="20"/>
      <c r="F452" s="20"/>
      <c r="G452" s="19"/>
      <c r="H452" s="19"/>
      <c r="I452" s="13"/>
      <c r="J452" s="13"/>
      <c r="K452" s="54"/>
      <c r="L452" s="54"/>
      <c r="N452" s="29"/>
    </row>
    <row r="453" spans="1:14" s="14" customFormat="1" x14ac:dyDescent="0.25">
      <c r="A453" s="10">
        <v>425</v>
      </c>
      <c r="B453" s="132"/>
      <c r="C453" s="132"/>
      <c r="D453" s="20"/>
      <c r="E453" s="20"/>
      <c r="F453" s="20"/>
      <c r="G453" s="19"/>
      <c r="H453" s="19"/>
      <c r="I453" s="13"/>
      <c r="J453" s="13"/>
      <c r="K453" s="54"/>
      <c r="L453" s="54"/>
      <c r="N453" s="29"/>
    </row>
    <row r="454" spans="1:14" s="14" customFormat="1" x14ac:dyDescent="0.25">
      <c r="A454" s="10">
        <v>426</v>
      </c>
      <c r="B454" s="132"/>
      <c r="C454" s="132"/>
      <c r="D454" s="20"/>
      <c r="E454" s="20"/>
      <c r="F454" s="20"/>
      <c r="G454" s="19"/>
      <c r="H454" s="19"/>
      <c r="I454" s="13"/>
      <c r="J454" s="13"/>
      <c r="K454" s="54"/>
      <c r="L454" s="54"/>
      <c r="N454" s="29"/>
    </row>
    <row r="455" spans="1:14" s="14" customFormat="1" x14ac:dyDescent="0.25">
      <c r="A455" s="10">
        <v>427</v>
      </c>
      <c r="B455" s="132"/>
      <c r="C455" s="132"/>
      <c r="D455" s="20"/>
      <c r="E455" s="20"/>
      <c r="F455" s="20"/>
      <c r="G455" s="19"/>
      <c r="H455" s="19"/>
      <c r="I455" s="13"/>
      <c r="J455" s="13"/>
      <c r="K455" s="54"/>
      <c r="L455" s="54"/>
      <c r="N455" s="29"/>
    </row>
    <row r="456" spans="1:14" s="14" customFormat="1" x14ac:dyDescent="0.25">
      <c r="A456" s="10">
        <v>428</v>
      </c>
      <c r="B456" s="132"/>
      <c r="C456" s="132"/>
      <c r="D456" s="20"/>
      <c r="E456" s="20"/>
      <c r="F456" s="20"/>
      <c r="G456" s="19"/>
      <c r="H456" s="19"/>
      <c r="I456" s="13"/>
      <c r="J456" s="13"/>
      <c r="K456" s="54"/>
      <c r="L456" s="54"/>
      <c r="N456" s="29"/>
    </row>
    <row r="457" spans="1:14" s="14" customFormat="1" x14ac:dyDescent="0.25">
      <c r="A457" s="10">
        <v>429</v>
      </c>
      <c r="B457" s="132"/>
      <c r="C457" s="132"/>
      <c r="D457" s="20"/>
      <c r="E457" s="20"/>
      <c r="F457" s="20"/>
      <c r="G457" s="19"/>
      <c r="H457" s="19"/>
      <c r="I457" s="13"/>
      <c r="J457" s="13"/>
      <c r="K457" s="54"/>
      <c r="L457" s="54"/>
      <c r="N457" s="29"/>
    </row>
    <row r="458" spans="1:14" s="14" customFormat="1" x14ac:dyDescent="0.25">
      <c r="A458" s="10">
        <v>430</v>
      </c>
      <c r="B458" s="132"/>
      <c r="C458" s="132"/>
      <c r="D458" s="20"/>
      <c r="E458" s="20"/>
      <c r="F458" s="20"/>
      <c r="G458" s="19"/>
      <c r="H458" s="19"/>
      <c r="I458" s="13"/>
      <c r="J458" s="13"/>
      <c r="K458" s="54"/>
      <c r="L458" s="54"/>
      <c r="N458" s="29"/>
    </row>
    <row r="459" spans="1:14" s="14" customFormat="1" x14ac:dyDescent="0.25">
      <c r="A459" s="10">
        <v>431</v>
      </c>
      <c r="B459" s="132"/>
      <c r="C459" s="132"/>
      <c r="D459" s="20"/>
      <c r="E459" s="20"/>
      <c r="F459" s="20"/>
      <c r="G459" s="19"/>
      <c r="H459" s="19"/>
      <c r="I459" s="13"/>
      <c r="J459" s="13"/>
      <c r="K459" s="54"/>
      <c r="L459" s="54"/>
      <c r="N459" s="29"/>
    </row>
    <row r="460" spans="1:14" s="14" customFormat="1" x14ac:dyDescent="0.25">
      <c r="A460" s="10">
        <v>432</v>
      </c>
      <c r="B460" s="132"/>
      <c r="C460" s="132"/>
      <c r="D460" s="20"/>
      <c r="E460" s="20"/>
      <c r="F460" s="20"/>
      <c r="G460" s="19"/>
      <c r="H460" s="19"/>
      <c r="I460" s="13"/>
      <c r="J460" s="13"/>
      <c r="K460" s="54"/>
      <c r="L460" s="54"/>
      <c r="N460" s="29"/>
    </row>
    <row r="461" spans="1:14" s="14" customFormat="1" x14ac:dyDescent="0.25">
      <c r="A461" s="10">
        <v>433</v>
      </c>
      <c r="B461" s="132"/>
      <c r="C461" s="132"/>
      <c r="D461" s="20"/>
      <c r="E461" s="20"/>
      <c r="F461" s="20"/>
      <c r="G461" s="19"/>
      <c r="H461" s="19"/>
      <c r="I461" s="13"/>
      <c r="J461" s="13"/>
      <c r="K461" s="54"/>
      <c r="L461" s="54"/>
      <c r="N461" s="29"/>
    </row>
    <row r="462" spans="1:14" s="14" customFormat="1" x14ac:dyDescent="0.25">
      <c r="A462" s="10">
        <v>434</v>
      </c>
      <c r="B462" s="132"/>
      <c r="C462" s="132"/>
      <c r="D462" s="20"/>
      <c r="E462" s="20"/>
      <c r="F462" s="20"/>
      <c r="G462" s="19"/>
      <c r="H462" s="19"/>
      <c r="I462" s="13"/>
      <c r="J462" s="13"/>
      <c r="K462" s="54"/>
      <c r="L462" s="54"/>
      <c r="N462" s="29"/>
    </row>
    <row r="463" spans="1:14" s="14" customFormat="1" x14ac:dyDescent="0.25">
      <c r="A463" s="10">
        <v>435</v>
      </c>
      <c r="B463" s="132"/>
      <c r="C463" s="132"/>
      <c r="D463" s="20"/>
      <c r="E463" s="20"/>
      <c r="F463" s="20"/>
      <c r="G463" s="19"/>
      <c r="H463" s="19"/>
      <c r="I463" s="13"/>
      <c r="J463" s="13"/>
      <c r="K463" s="54"/>
      <c r="L463" s="54"/>
      <c r="N463" s="29"/>
    </row>
    <row r="464" spans="1:14" s="14" customFormat="1" x14ac:dyDescent="0.25">
      <c r="A464" s="10">
        <v>436</v>
      </c>
      <c r="B464" s="132"/>
      <c r="C464" s="132"/>
      <c r="D464" s="20"/>
      <c r="E464" s="20"/>
      <c r="F464" s="20"/>
      <c r="G464" s="19"/>
      <c r="H464" s="19"/>
      <c r="I464" s="13"/>
      <c r="J464" s="13"/>
      <c r="K464" s="54"/>
      <c r="L464" s="54"/>
      <c r="N464" s="29"/>
    </row>
    <row r="465" spans="1:14" s="14" customFormat="1" x14ac:dyDescent="0.25">
      <c r="A465" s="10">
        <v>437</v>
      </c>
      <c r="B465" s="132"/>
      <c r="C465" s="132"/>
      <c r="D465" s="20"/>
      <c r="E465" s="20"/>
      <c r="F465" s="20"/>
      <c r="G465" s="19"/>
      <c r="H465" s="19"/>
      <c r="I465" s="13"/>
      <c r="J465" s="13"/>
      <c r="K465" s="54"/>
      <c r="L465" s="54"/>
      <c r="N465" s="29"/>
    </row>
    <row r="466" spans="1:14" s="14" customFormat="1" x14ac:dyDescent="0.25">
      <c r="A466" s="10">
        <v>438</v>
      </c>
      <c r="B466" s="132"/>
      <c r="C466" s="132"/>
      <c r="D466" s="20"/>
      <c r="E466" s="20"/>
      <c r="F466" s="20"/>
      <c r="G466" s="19"/>
      <c r="H466" s="19"/>
      <c r="I466" s="13"/>
      <c r="J466" s="13"/>
      <c r="K466" s="54"/>
      <c r="L466" s="54"/>
      <c r="N466" s="29"/>
    </row>
    <row r="467" spans="1:14" s="14" customFormat="1" x14ac:dyDescent="0.25">
      <c r="A467" s="10">
        <v>439</v>
      </c>
      <c r="B467" s="132"/>
      <c r="C467" s="132"/>
      <c r="D467" s="20"/>
      <c r="E467" s="20"/>
      <c r="F467" s="20"/>
      <c r="G467" s="19"/>
      <c r="H467" s="19"/>
      <c r="I467" s="13"/>
      <c r="J467" s="13"/>
      <c r="K467" s="54"/>
      <c r="L467" s="54"/>
      <c r="N467" s="29"/>
    </row>
    <row r="468" spans="1:14" s="14" customFormat="1" x14ac:dyDescent="0.25">
      <c r="A468" s="10">
        <v>440</v>
      </c>
      <c r="B468" s="132"/>
      <c r="C468" s="132"/>
      <c r="D468" s="20"/>
      <c r="E468" s="20"/>
      <c r="F468" s="20"/>
      <c r="G468" s="19"/>
      <c r="H468" s="19"/>
      <c r="I468" s="13"/>
      <c r="J468" s="13"/>
      <c r="K468" s="54"/>
      <c r="L468" s="54"/>
      <c r="N468" s="29"/>
    </row>
    <row r="469" spans="1:14" s="14" customFormat="1" x14ac:dyDescent="0.25">
      <c r="A469" s="10">
        <v>441</v>
      </c>
      <c r="B469" s="132"/>
      <c r="C469" s="132"/>
      <c r="D469" s="20"/>
      <c r="E469" s="20"/>
      <c r="F469" s="20"/>
      <c r="G469" s="19"/>
      <c r="H469" s="19"/>
      <c r="I469" s="13"/>
      <c r="J469" s="13"/>
      <c r="K469" s="54"/>
      <c r="L469" s="54"/>
      <c r="N469" s="29"/>
    </row>
    <row r="470" spans="1:14" s="14" customFormat="1" x14ac:dyDescent="0.25">
      <c r="A470" s="10">
        <v>442</v>
      </c>
      <c r="B470" s="132"/>
      <c r="C470" s="132"/>
      <c r="D470" s="20"/>
      <c r="E470" s="20"/>
      <c r="F470" s="20"/>
      <c r="G470" s="19"/>
      <c r="H470" s="19"/>
      <c r="I470" s="13"/>
      <c r="J470" s="13"/>
      <c r="K470" s="54"/>
      <c r="L470" s="54"/>
      <c r="N470" s="29"/>
    </row>
    <row r="471" spans="1:14" s="14" customFormat="1" x14ac:dyDescent="0.25">
      <c r="A471" s="10">
        <v>443</v>
      </c>
      <c r="B471" s="132"/>
      <c r="C471" s="132"/>
      <c r="D471" s="20"/>
      <c r="E471" s="20"/>
      <c r="F471" s="20"/>
      <c r="G471" s="19"/>
      <c r="H471" s="19"/>
      <c r="I471" s="13"/>
      <c r="J471" s="13"/>
      <c r="K471" s="54"/>
      <c r="L471" s="54"/>
      <c r="N471" s="29"/>
    </row>
    <row r="472" spans="1:14" s="14" customFormat="1" x14ac:dyDescent="0.25">
      <c r="A472" s="10">
        <v>444</v>
      </c>
      <c r="B472" s="132"/>
      <c r="C472" s="132"/>
      <c r="D472" s="20"/>
      <c r="E472" s="20"/>
      <c r="F472" s="20"/>
      <c r="G472" s="19"/>
      <c r="H472" s="19"/>
      <c r="I472" s="13"/>
      <c r="J472" s="13"/>
      <c r="K472" s="54"/>
      <c r="L472" s="54"/>
      <c r="N472" s="29"/>
    </row>
    <row r="473" spans="1:14" s="14" customFormat="1" x14ac:dyDescent="0.25">
      <c r="A473" s="10">
        <v>445</v>
      </c>
      <c r="B473" s="132"/>
      <c r="C473" s="132"/>
      <c r="D473" s="20"/>
      <c r="E473" s="20"/>
      <c r="F473" s="20"/>
      <c r="G473" s="19"/>
      <c r="H473" s="19"/>
      <c r="I473" s="13"/>
      <c r="J473" s="13"/>
      <c r="K473" s="54"/>
      <c r="L473" s="54"/>
      <c r="N473" s="29"/>
    </row>
    <row r="474" spans="1:14" s="14" customFormat="1" x14ac:dyDescent="0.25">
      <c r="A474" s="10">
        <v>446</v>
      </c>
      <c r="B474" s="132"/>
      <c r="C474" s="132"/>
      <c r="D474" s="20"/>
      <c r="E474" s="20"/>
      <c r="F474" s="20"/>
      <c r="G474" s="19"/>
      <c r="H474" s="19"/>
      <c r="I474" s="13"/>
      <c r="J474" s="13"/>
      <c r="K474" s="54"/>
      <c r="L474" s="54"/>
      <c r="N474" s="29"/>
    </row>
    <row r="475" spans="1:14" s="14" customFormat="1" x14ac:dyDescent="0.25">
      <c r="A475" s="10">
        <v>447</v>
      </c>
      <c r="B475" s="132"/>
      <c r="C475" s="132"/>
      <c r="D475" s="20"/>
      <c r="E475" s="20"/>
      <c r="F475" s="20"/>
      <c r="G475" s="19"/>
      <c r="H475" s="19"/>
      <c r="I475" s="13"/>
      <c r="J475" s="13"/>
      <c r="K475" s="54"/>
      <c r="L475" s="54"/>
      <c r="N475" s="29"/>
    </row>
    <row r="476" spans="1:14" s="14" customFormat="1" x14ac:dyDescent="0.25">
      <c r="A476" s="10">
        <v>448</v>
      </c>
      <c r="B476" s="132"/>
      <c r="C476" s="132"/>
      <c r="D476" s="20"/>
      <c r="E476" s="20"/>
      <c r="F476" s="20"/>
      <c r="G476" s="19"/>
      <c r="H476" s="19"/>
      <c r="I476" s="13"/>
      <c r="J476" s="13"/>
      <c r="K476" s="54"/>
      <c r="L476" s="54"/>
      <c r="N476" s="29"/>
    </row>
    <row r="477" spans="1:14" s="14" customFormat="1" x14ac:dyDescent="0.25">
      <c r="A477" s="10">
        <v>449</v>
      </c>
      <c r="B477" s="132"/>
      <c r="C477" s="132"/>
      <c r="D477" s="20"/>
      <c r="E477" s="20"/>
      <c r="F477" s="20"/>
      <c r="G477" s="19"/>
      <c r="H477" s="19"/>
      <c r="I477" s="13"/>
      <c r="J477" s="13"/>
      <c r="K477" s="54"/>
      <c r="L477" s="54"/>
      <c r="N477" s="29"/>
    </row>
    <row r="478" spans="1:14" s="14" customFormat="1" x14ac:dyDescent="0.25">
      <c r="A478" s="10">
        <v>450</v>
      </c>
      <c r="B478" s="132"/>
      <c r="C478" s="132"/>
      <c r="D478" s="20"/>
      <c r="E478" s="20"/>
      <c r="F478" s="20"/>
      <c r="G478" s="19"/>
      <c r="H478" s="19"/>
      <c r="I478" s="13"/>
      <c r="J478" s="13"/>
      <c r="K478" s="54"/>
      <c r="L478" s="54"/>
      <c r="N478" s="29"/>
    </row>
    <row r="479" spans="1:14" s="14" customFormat="1" x14ac:dyDescent="0.25">
      <c r="A479" s="10">
        <v>451</v>
      </c>
      <c r="B479" s="132"/>
      <c r="C479" s="132"/>
      <c r="D479" s="20"/>
      <c r="E479" s="20"/>
      <c r="F479" s="20"/>
      <c r="G479" s="19"/>
      <c r="H479" s="19"/>
      <c r="I479" s="13"/>
      <c r="J479" s="13"/>
      <c r="K479" s="54"/>
      <c r="L479" s="54"/>
      <c r="N479" s="29"/>
    </row>
    <row r="480" spans="1:14" s="14" customFormat="1" x14ac:dyDescent="0.25">
      <c r="A480" s="10">
        <v>452</v>
      </c>
      <c r="B480" s="132"/>
      <c r="C480" s="132"/>
      <c r="D480" s="20"/>
      <c r="E480" s="20"/>
      <c r="F480" s="20"/>
      <c r="G480" s="19"/>
      <c r="H480" s="19"/>
      <c r="I480" s="13"/>
      <c r="J480" s="13"/>
      <c r="K480" s="54"/>
      <c r="L480" s="54"/>
      <c r="N480" s="29"/>
    </row>
    <row r="481" spans="1:14" s="14" customFormat="1" x14ac:dyDescent="0.25">
      <c r="A481" s="10">
        <v>453</v>
      </c>
      <c r="B481" s="132"/>
      <c r="C481" s="132"/>
      <c r="D481" s="20"/>
      <c r="E481" s="20"/>
      <c r="F481" s="20"/>
      <c r="G481" s="19"/>
      <c r="H481" s="19"/>
      <c r="I481" s="13"/>
      <c r="J481" s="13"/>
      <c r="K481" s="54"/>
      <c r="L481" s="54"/>
      <c r="N481" s="29"/>
    </row>
    <row r="482" spans="1:14" s="14" customFormat="1" x14ac:dyDescent="0.25">
      <c r="A482" s="10">
        <v>454</v>
      </c>
      <c r="B482" s="132"/>
      <c r="C482" s="132"/>
      <c r="D482" s="20"/>
      <c r="E482" s="20"/>
      <c r="F482" s="20"/>
      <c r="G482" s="19"/>
      <c r="H482" s="19"/>
      <c r="I482" s="13"/>
      <c r="J482" s="13"/>
      <c r="K482" s="54"/>
      <c r="L482" s="54"/>
      <c r="N482" s="29"/>
    </row>
    <row r="483" spans="1:14" s="14" customFormat="1" x14ac:dyDescent="0.25">
      <c r="A483" s="10">
        <v>455</v>
      </c>
      <c r="B483" s="132"/>
      <c r="C483" s="132"/>
      <c r="D483" s="20"/>
      <c r="E483" s="20"/>
      <c r="F483" s="20"/>
      <c r="G483" s="19"/>
      <c r="H483" s="19"/>
      <c r="I483" s="13"/>
      <c r="J483" s="13"/>
      <c r="K483" s="54"/>
      <c r="L483" s="54"/>
      <c r="N483" s="29"/>
    </row>
    <row r="484" spans="1:14" s="14" customFormat="1" x14ac:dyDescent="0.25">
      <c r="A484" s="10">
        <v>456</v>
      </c>
      <c r="B484" s="132"/>
      <c r="C484" s="132"/>
      <c r="D484" s="20"/>
      <c r="E484" s="20"/>
      <c r="F484" s="20"/>
      <c r="G484" s="19"/>
      <c r="H484" s="19"/>
      <c r="I484" s="13"/>
      <c r="J484" s="13"/>
      <c r="K484" s="54"/>
      <c r="L484" s="54"/>
      <c r="N484" s="29"/>
    </row>
    <row r="485" spans="1:14" s="14" customFormat="1" x14ac:dyDescent="0.25">
      <c r="A485" s="10">
        <v>457</v>
      </c>
      <c r="B485" s="132"/>
      <c r="C485" s="132"/>
      <c r="D485" s="20"/>
      <c r="E485" s="20"/>
      <c r="F485" s="20"/>
      <c r="G485" s="19"/>
      <c r="H485" s="19"/>
      <c r="I485" s="13"/>
      <c r="J485" s="13"/>
      <c r="K485" s="54"/>
      <c r="L485" s="54"/>
      <c r="N485" s="29"/>
    </row>
    <row r="486" spans="1:14" s="14" customFormat="1" x14ac:dyDescent="0.25">
      <c r="A486" s="10">
        <v>458</v>
      </c>
      <c r="B486" s="132"/>
      <c r="C486" s="132"/>
      <c r="D486" s="20"/>
      <c r="E486" s="20"/>
      <c r="F486" s="20"/>
      <c r="G486" s="19"/>
      <c r="H486" s="19"/>
      <c r="I486" s="13"/>
      <c r="J486" s="13"/>
      <c r="K486" s="54"/>
      <c r="L486" s="54"/>
      <c r="N486" s="29"/>
    </row>
    <row r="487" spans="1:14" s="14" customFormat="1" x14ac:dyDescent="0.25">
      <c r="A487" s="10">
        <v>459</v>
      </c>
      <c r="B487" s="132"/>
      <c r="C487" s="132"/>
      <c r="D487" s="20"/>
      <c r="E487" s="20"/>
      <c r="F487" s="20"/>
      <c r="G487" s="19"/>
      <c r="H487" s="19"/>
      <c r="I487" s="13"/>
      <c r="J487" s="13"/>
      <c r="K487" s="54"/>
      <c r="L487" s="54"/>
      <c r="N487" s="29"/>
    </row>
    <row r="488" spans="1:14" s="14" customFormat="1" x14ac:dyDescent="0.25">
      <c r="A488" s="10">
        <v>460</v>
      </c>
      <c r="B488" s="132"/>
      <c r="C488" s="132"/>
      <c r="D488" s="20"/>
      <c r="E488" s="20"/>
      <c r="F488" s="20"/>
      <c r="G488" s="19"/>
      <c r="H488" s="19"/>
      <c r="I488" s="13"/>
      <c r="J488" s="13"/>
      <c r="K488" s="54"/>
      <c r="L488" s="54"/>
      <c r="N488" s="29"/>
    </row>
    <row r="489" spans="1:14" s="14" customFormat="1" x14ac:dyDescent="0.25">
      <c r="A489" s="10">
        <v>461</v>
      </c>
      <c r="B489" s="132"/>
      <c r="C489" s="132"/>
      <c r="D489" s="20"/>
      <c r="E489" s="20"/>
      <c r="F489" s="20"/>
      <c r="G489" s="19"/>
      <c r="H489" s="19"/>
      <c r="I489" s="13"/>
      <c r="J489" s="13"/>
      <c r="K489" s="54"/>
      <c r="L489" s="54"/>
      <c r="N489" s="29"/>
    </row>
    <row r="490" spans="1:14" s="14" customFormat="1" x14ac:dyDescent="0.25">
      <c r="A490" s="10">
        <v>462</v>
      </c>
      <c r="B490" s="132"/>
      <c r="C490" s="132"/>
      <c r="D490" s="20"/>
      <c r="E490" s="20"/>
      <c r="F490" s="20"/>
      <c r="G490" s="19"/>
      <c r="H490" s="19"/>
      <c r="I490" s="13"/>
      <c r="J490" s="13"/>
      <c r="K490" s="54"/>
      <c r="L490" s="54"/>
      <c r="N490" s="29"/>
    </row>
    <row r="491" spans="1:14" s="14" customFormat="1" x14ac:dyDescent="0.25">
      <c r="A491" s="10">
        <v>463</v>
      </c>
      <c r="B491" s="132"/>
      <c r="C491" s="132"/>
      <c r="D491" s="20"/>
      <c r="E491" s="20"/>
      <c r="F491" s="20"/>
      <c r="G491" s="19"/>
      <c r="H491" s="19"/>
      <c r="I491" s="13"/>
      <c r="J491" s="13"/>
      <c r="K491" s="54"/>
      <c r="L491" s="54"/>
      <c r="N491" s="29"/>
    </row>
    <row r="492" spans="1:14" s="14" customFormat="1" x14ac:dyDescent="0.25">
      <c r="A492" s="10">
        <v>464</v>
      </c>
      <c r="B492" s="132"/>
      <c r="C492" s="132"/>
      <c r="D492" s="20"/>
      <c r="E492" s="20"/>
      <c r="F492" s="20"/>
      <c r="G492" s="19"/>
      <c r="H492" s="19"/>
      <c r="I492" s="13"/>
      <c r="J492" s="13"/>
      <c r="K492" s="54"/>
      <c r="L492" s="54"/>
      <c r="N492" s="29"/>
    </row>
    <row r="493" spans="1:14" s="14" customFormat="1" x14ac:dyDescent="0.25">
      <c r="A493" s="10">
        <v>465</v>
      </c>
      <c r="B493" s="132"/>
      <c r="C493" s="132"/>
      <c r="D493" s="20"/>
      <c r="E493" s="20"/>
      <c r="F493" s="20"/>
      <c r="G493" s="19"/>
      <c r="H493" s="19"/>
      <c r="I493" s="13"/>
      <c r="J493" s="13"/>
      <c r="K493" s="54"/>
      <c r="L493" s="54"/>
      <c r="N493" s="29"/>
    </row>
    <row r="494" spans="1:14" s="14" customFormat="1" x14ac:dyDescent="0.25">
      <c r="A494" s="10">
        <v>466</v>
      </c>
      <c r="B494" s="132"/>
      <c r="C494" s="132"/>
      <c r="D494" s="20"/>
      <c r="E494" s="20"/>
      <c r="F494" s="20"/>
      <c r="G494" s="19"/>
      <c r="H494" s="19"/>
      <c r="I494" s="13"/>
      <c r="J494" s="13"/>
      <c r="K494" s="54"/>
      <c r="L494" s="54"/>
      <c r="N494" s="29"/>
    </row>
    <row r="495" spans="1:14" s="14" customFormat="1" x14ac:dyDescent="0.25">
      <c r="A495" s="10">
        <v>467</v>
      </c>
      <c r="B495" s="132"/>
      <c r="C495" s="132"/>
      <c r="D495" s="20"/>
      <c r="E495" s="20"/>
      <c r="F495" s="20"/>
      <c r="G495" s="19"/>
      <c r="H495" s="19"/>
      <c r="I495" s="13"/>
      <c r="J495" s="13"/>
      <c r="K495" s="54"/>
      <c r="L495" s="54"/>
      <c r="N495" s="29"/>
    </row>
    <row r="496" spans="1:14" s="14" customFormat="1" x14ac:dyDescent="0.25">
      <c r="A496" s="10">
        <v>468</v>
      </c>
      <c r="B496" s="132"/>
      <c r="C496" s="132"/>
      <c r="D496" s="20"/>
      <c r="E496" s="20"/>
      <c r="F496" s="20"/>
      <c r="G496" s="19"/>
      <c r="H496" s="19"/>
      <c r="I496" s="13"/>
      <c r="J496" s="13"/>
      <c r="K496" s="54"/>
      <c r="L496" s="54"/>
      <c r="N496" s="29"/>
    </row>
    <row r="497" spans="1:14" s="14" customFormat="1" x14ac:dyDescent="0.25">
      <c r="A497" s="10">
        <v>469</v>
      </c>
      <c r="B497" s="132"/>
      <c r="C497" s="132"/>
      <c r="D497" s="20"/>
      <c r="E497" s="20"/>
      <c r="F497" s="20"/>
      <c r="G497" s="19"/>
      <c r="H497" s="19"/>
      <c r="I497" s="13"/>
      <c r="J497" s="13"/>
      <c r="K497" s="54"/>
      <c r="L497" s="54"/>
      <c r="N497" s="29"/>
    </row>
    <row r="498" spans="1:14" s="14" customFormat="1" x14ac:dyDescent="0.25">
      <c r="A498" s="10">
        <v>470</v>
      </c>
      <c r="B498" s="132"/>
      <c r="C498" s="132"/>
      <c r="D498" s="20"/>
      <c r="E498" s="20"/>
      <c r="F498" s="20"/>
      <c r="G498" s="19"/>
      <c r="H498" s="19"/>
      <c r="I498" s="13"/>
      <c r="J498" s="13"/>
      <c r="K498" s="54"/>
      <c r="L498" s="54"/>
      <c r="N498" s="29"/>
    </row>
    <row r="499" spans="1:14" s="14" customFormat="1" x14ac:dyDescent="0.25">
      <c r="A499" s="10">
        <v>471</v>
      </c>
      <c r="B499" s="132"/>
      <c r="C499" s="132"/>
      <c r="D499" s="20"/>
      <c r="E499" s="20"/>
      <c r="F499" s="20"/>
      <c r="G499" s="19"/>
      <c r="H499" s="19"/>
      <c r="I499" s="13"/>
      <c r="J499" s="13"/>
      <c r="K499" s="54"/>
      <c r="L499" s="54"/>
      <c r="N499" s="29"/>
    </row>
    <row r="500" spans="1:14" s="14" customFormat="1" x14ac:dyDescent="0.25">
      <c r="A500" s="10">
        <v>472</v>
      </c>
      <c r="B500" s="132"/>
      <c r="C500" s="132"/>
      <c r="D500" s="20"/>
      <c r="E500" s="20"/>
      <c r="F500" s="20"/>
      <c r="G500" s="19"/>
      <c r="H500" s="19"/>
      <c r="I500" s="13"/>
      <c r="J500" s="13"/>
      <c r="K500" s="54"/>
      <c r="L500" s="54"/>
      <c r="N500" s="29"/>
    </row>
    <row r="501" spans="1:14" s="14" customFormat="1" x14ac:dyDescent="0.25">
      <c r="A501" s="10">
        <v>473</v>
      </c>
      <c r="B501" s="132"/>
      <c r="C501" s="132"/>
      <c r="D501" s="20"/>
      <c r="E501" s="20"/>
      <c r="F501" s="20"/>
      <c r="G501" s="19"/>
      <c r="H501" s="19"/>
      <c r="I501" s="13"/>
      <c r="J501" s="13"/>
      <c r="K501" s="54"/>
      <c r="L501" s="54"/>
      <c r="N501" s="29"/>
    </row>
    <row r="502" spans="1:14" s="14" customFormat="1" x14ac:dyDescent="0.25">
      <c r="A502" s="10">
        <v>474</v>
      </c>
      <c r="B502" s="132"/>
      <c r="C502" s="132"/>
      <c r="D502" s="20"/>
      <c r="E502" s="20"/>
      <c r="F502" s="20"/>
      <c r="G502" s="19"/>
      <c r="H502" s="19"/>
      <c r="I502" s="13"/>
      <c r="J502" s="13"/>
      <c r="K502" s="54"/>
      <c r="L502" s="54"/>
      <c r="N502" s="29"/>
    </row>
    <row r="503" spans="1:14" s="14" customFormat="1" x14ac:dyDescent="0.25">
      <c r="A503" s="10">
        <v>475</v>
      </c>
      <c r="B503" s="132"/>
      <c r="C503" s="132"/>
      <c r="D503" s="20"/>
      <c r="E503" s="20"/>
      <c r="F503" s="20"/>
      <c r="G503" s="19"/>
      <c r="H503" s="19"/>
      <c r="I503" s="13"/>
      <c r="J503" s="13"/>
      <c r="K503" s="54"/>
      <c r="L503" s="54"/>
      <c r="N503" s="29"/>
    </row>
    <row r="504" spans="1:14" s="14" customFormat="1" x14ac:dyDescent="0.25">
      <c r="A504" s="10">
        <v>476</v>
      </c>
      <c r="B504" s="132"/>
      <c r="C504" s="132"/>
      <c r="D504" s="20"/>
      <c r="E504" s="20"/>
      <c r="F504" s="20"/>
      <c r="G504" s="19"/>
      <c r="H504" s="19"/>
      <c r="I504" s="13"/>
      <c r="J504" s="13"/>
      <c r="K504" s="54"/>
      <c r="L504" s="54"/>
      <c r="N504" s="29"/>
    </row>
    <row r="505" spans="1:14" s="14" customFormat="1" x14ac:dyDescent="0.25">
      <c r="A505" s="10">
        <v>477</v>
      </c>
      <c r="B505" s="132"/>
      <c r="C505" s="132"/>
      <c r="D505" s="20"/>
      <c r="E505" s="20"/>
      <c r="F505" s="20"/>
      <c r="G505" s="19"/>
      <c r="H505" s="19"/>
      <c r="I505" s="13"/>
      <c r="J505" s="13"/>
      <c r="K505" s="54"/>
      <c r="L505" s="54"/>
      <c r="N505" s="29"/>
    </row>
    <row r="506" spans="1:14" s="14" customFormat="1" x14ac:dyDescent="0.25">
      <c r="A506" s="10">
        <v>478</v>
      </c>
      <c r="B506" s="132"/>
      <c r="C506" s="132"/>
      <c r="D506" s="20"/>
      <c r="E506" s="20"/>
      <c r="F506" s="20"/>
      <c r="G506" s="19"/>
      <c r="H506" s="19"/>
      <c r="I506" s="13"/>
      <c r="J506" s="13"/>
      <c r="K506" s="54"/>
      <c r="L506" s="54"/>
      <c r="N506" s="29"/>
    </row>
    <row r="507" spans="1:14" s="14" customFormat="1" x14ac:dyDescent="0.25">
      <c r="A507" s="10">
        <v>479</v>
      </c>
      <c r="B507" s="132"/>
      <c r="C507" s="132"/>
      <c r="D507" s="20"/>
      <c r="E507" s="20"/>
      <c r="F507" s="20"/>
      <c r="G507" s="19"/>
      <c r="H507" s="19"/>
      <c r="I507" s="13"/>
      <c r="J507" s="13"/>
      <c r="K507" s="54"/>
      <c r="L507" s="54"/>
      <c r="N507" s="29"/>
    </row>
    <row r="508" spans="1:14" s="14" customFormat="1" x14ac:dyDescent="0.25">
      <c r="A508" s="10">
        <v>480</v>
      </c>
      <c r="B508" s="132"/>
      <c r="C508" s="132"/>
      <c r="D508" s="20"/>
      <c r="E508" s="20"/>
      <c r="F508" s="20"/>
      <c r="G508" s="19"/>
      <c r="H508" s="19"/>
      <c r="I508" s="13"/>
      <c r="J508" s="13"/>
      <c r="K508" s="54"/>
      <c r="L508" s="54"/>
      <c r="N508" s="29"/>
    </row>
    <row r="509" spans="1:14" s="14" customFormat="1" x14ac:dyDescent="0.25">
      <c r="A509" s="10">
        <v>481</v>
      </c>
      <c r="B509" s="132"/>
      <c r="C509" s="132"/>
      <c r="D509" s="20"/>
      <c r="E509" s="20"/>
      <c r="F509" s="20"/>
      <c r="G509" s="19"/>
      <c r="H509" s="19"/>
      <c r="I509" s="13"/>
      <c r="J509" s="13"/>
      <c r="K509" s="54"/>
      <c r="L509" s="54"/>
      <c r="N509" s="29"/>
    </row>
    <row r="510" spans="1:14" s="14" customFormat="1" x14ac:dyDescent="0.25">
      <c r="A510" s="10">
        <v>482</v>
      </c>
      <c r="B510" s="132"/>
      <c r="C510" s="132"/>
      <c r="D510" s="20"/>
      <c r="E510" s="20"/>
      <c r="F510" s="20"/>
      <c r="G510" s="19"/>
      <c r="H510" s="19"/>
      <c r="I510" s="13"/>
      <c r="J510" s="13"/>
      <c r="K510" s="54"/>
      <c r="L510" s="54"/>
      <c r="N510" s="29"/>
    </row>
    <row r="511" spans="1:14" s="14" customFormat="1" x14ac:dyDescent="0.25">
      <c r="A511" s="10">
        <v>483</v>
      </c>
      <c r="B511" s="132"/>
      <c r="C511" s="132"/>
      <c r="D511" s="20"/>
      <c r="E511" s="20"/>
      <c r="F511" s="20"/>
      <c r="G511" s="19"/>
      <c r="H511" s="19"/>
      <c r="I511" s="13"/>
      <c r="J511" s="13"/>
      <c r="K511" s="54"/>
      <c r="L511" s="54"/>
      <c r="N511" s="29"/>
    </row>
    <row r="512" spans="1:14" s="14" customFormat="1" x14ac:dyDescent="0.25">
      <c r="A512" s="10">
        <v>484</v>
      </c>
      <c r="B512" s="132"/>
      <c r="C512" s="132"/>
      <c r="D512" s="20"/>
      <c r="E512" s="20"/>
      <c r="F512" s="20"/>
      <c r="G512" s="19"/>
      <c r="H512" s="19"/>
      <c r="I512" s="13"/>
      <c r="J512" s="13"/>
      <c r="K512" s="54"/>
      <c r="L512" s="54"/>
      <c r="N512" s="29"/>
    </row>
    <row r="513" spans="1:14" s="14" customFormat="1" x14ac:dyDescent="0.25">
      <c r="A513" s="10">
        <v>485</v>
      </c>
      <c r="B513" s="132"/>
      <c r="C513" s="132"/>
      <c r="D513" s="20"/>
      <c r="E513" s="20"/>
      <c r="F513" s="20"/>
      <c r="G513" s="19"/>
      <c r="H513" s="19"/>
      <c r="I513" s="13"/>
      <c r="J513" s="13"/>
      <c r="K513" s="54"/>
      <c r="L513" s="54"/>
      <c r="N513" s="29"/>
    </row>
    <row r="514" spans="1:14" s="14" customFormat="1" x14ac:dyDescent="0.25">
      <c r="A514" s="10">
        <v>486</v>
      </c>
      <c r="B514" s="132"/>
      <c r="C514" s="132"/>
      <c r="D514" s="20"/>
      <c r="E514" s="20"/>
      <c r="F514" s="20"/>
      <c r="G514" s="19"/>
      <c r="H514" s="19"/>
      <c r="I514" s="13"/>
      <c r="J514" s="13"/>
      <c r="K514" s="54"/>
      <c r="L514" s="54"/>
      <c r="N514" s="29"/>
    </row>
    <row r="515" spans="1:14" s="14" customFormat="1" x14ac:dyDescent="0.25">
      <c r="A515" s="10">
        <v>487</v>
      </c>
      <c r="B515" s="132"/>
      <c r="C515" s="132"/>
      <c r="D515" s="20"/>
      <c r="E515" s="20"/>
      <c r="F515" s="20"/>
      <c r="G515" s="19"/>
      <c r="H515" s="19"/>
      <c r="I515" s="13"/>
      <c r="J515" s="13"/>
      <c r="K515" s="54"/>
      <c r="L515" s="54"/>
      <c r="N515" s="29"/>
    </row>
    <row r="516" spans="1:14" s="14" customFormat="1" x14ac:dyDescent="0.25">
      <c r="A516" s="10">
        <v>488</v>
      </c>
      <c r="B516" s="132"/>
      <c r="C516" s="132"/>
      <c r="D516" s="20"/>
      <c r="E516" s="20"/>
      <c r="F516" s="20"/>
      <c r="G516" s="19"/>
      <c r="H516" s="19"/>
      <c r="I516" s="13"/>
      <c r="J516" s="13"/>
      <c r="K516" s="54"/>
      <c r="L516" s="54"/>
      <c r="N516" s="29"/>
    </row>
    <row r="517" spans="1:14" s="14" customFormat="1" x14ac:dyDescent="0.25">
      <c r="A517" s="10">
        <v>489</v>
      </c>
      <c r="B517" s="132"/>
      <c r="C517" s="132"/>
      <c r="D517" s="20"/>
      <c r="E517" s="20"/>
      <c r="F517" s="20"/>
      <c r="G517" s="19"/>
      <c r="H517" s="19"/>
      <c r="I517" s="13"/>
      <c r="J517" s="13"/>
      <c r="K517" s="54"/>
      <c r="L517" s="54"/>
      <c r="N517" s="29"/>
    </row>
    <row r="518" spans="1:14" s="14" customFormat="1" x14ac:dyDescent="0.25">
      <c r="A518" s="10">
        <v>490</v>
      </c>
      <c r="B518" s="132"/>
      <c r="C518" s="132"/>
      <c r="D518" s="20"/>
      <c r="E518" s="20"/>
      <c r="F518" s="20"/>
      <c r="G518" s="19"/>
      <c r="H518" s="19"/>
      <c r="I518" s="13"/>
      <c r="J518" s="13"/>
      <c r="K518" s="54"/>
      <c r="L518" s="54"/>
      <c r="N518" s="29"/>
    </row>
    <row r="519" spans="1:14" s="14" customFormat="1" x14ac:dyDescent="0.25">
      <c r="A519" s="10">
        <v>491</v>
      </c>
      <c r="B519" s="132"/>
      <c r="C519" s="132"/>
      <c r="D519" s="20"/>
      <c r="E519" s="20"/>
      <c r="F519" s="20"/>
      <c r="G519" s="19"/>
      <c r="H519" s="19"/>
      <c r="I519" s="13"/>
      <c r="J519" s="13"/>
      <c r="K519" s="54"/>
      <c r="L519" s="54"/>
      <c r="N519" s="29"/>
    </row>
    <row r="520" spans="1:14" s="14" customFormat="1" x14ac:dyDescent="0.25">
      <c r="A520" s="10">
        <v>492</v>
      </c>
      <c r="B520" s="132"/>
      <c r="C520" s="132"/>
      <c r="D520" s="20"/>
      <c r="E520" s="20"/>
      <c r="F520" s="20"/>
      <c r="G520" s="19"/>
      <c r="H520" s="19"/>
      <c r="I520" s="13"/>
      <c r="J520" s="13"/>
      <c r="K520" s="54"/>
      <c r="L520" s="54"/>
      <c r="N520" s="29"/>
    </row>
    <row r="521" spans="1:14" s="14" customFormat="1" x14ac:dyDescent="0.25">
      <c r="A521" s="10">
        <v>493</v>
      </c>
      <c r="B521" s="132"/>
      <c r="C521" s="132"/>
      <c r="D521" s="20"/>
      <c r="E521" s="20"/>
      <c r="F521" s="20"/>
      <c r="G521" s="19"/>
      <c r="H521" s="19"/>
      <c r="I521" s="13"/>
      <c r="J521" s="13"/>
      <c r="K521" s="54"/>
      <c r="L521" s="54"/>
      <c r="N521" s="29"/>
    </row>
    <row r="522" spans="1:14" s="14" customFormat="1" x14ac:dyDescent="0.25">
      <c r="A522" s="10">
        <v>494</v>
      </c>
      <c r="B522" s="132"/>
      <c r="C522" s="132"/>
      <c r="D522" s="20"/>
      <c r="E522" s="20"/>
      <c r="F522" s="20"/>
      <c r="G522" s="19"/>
      <c r="H522" s="19"/>
      <c r="I522" s="13"/>
      <c r="J522" s="13"/>
      <c r="K522" s="54"/>
      <c r="L522" s="54"/>
      <c r="N522" s="29"/>
    </row>
    <row r="523" spans="1:14" s="14" customFormat="1" x14ac:dyDescent="0.25">
      <c r="A523" s="10">
        <v>495</v>
      </c>
      <c r="B523" s="132"/>
      <c r="C523" s="132"/>
      <c r="D523" s="20"/>
      <c r="E523" s="20"/>
      <c r="F523" s="20"/>
      <c r="G523" s="19"/>
      <c r="H523" s="19"/>
      <c r="I523" s="13"/>
      <c r="J523" s="13"/>
      <c r="K523" s="54"/>
      <c r="L523" s="54"/>
      <c r="N523" s="29"/>
    </row>
    <row r="524" spans="1:14" s="14" customFormat="1" x14ac:dyDescent="0.25">
      <c r="A524" s="10">
        <v>496</v>
      </c>
      <c r="B524" s="132"/>
      <c r="C524" s="132"/>
      <c r="D524" s="20"/>
      <c r="E524" s="20"/>
      <c r="F524" s="20"/>
      <c r="G524" s="19"/>
      <c r="H524" s="19"/>
      <c r="I524" s="13"/>
      <c r="J524" s="13"/>
      <c r="K524" s="54"/>
      <c r="L524" s="54"/>
      <c r="N524" s="29"/>
    </row>
    <row r="525" spans="1:14" s="14" customFormat="1" x14ac:dyDescent="0.25">
      <c r="A525" s="10">
        <v>497</v>
      </c>
      <c r="B525" s="132"/>
      <c r="C525" s="132"/>
      <c r="D525" s="20"/>
      <c r="E525" s="20"/>
      <c r="F525" s="20"/>
      <c r="G525" s="19"/>
      <c r="H525" s="19"/>
      <c r="I525" s="13"/>
      <c r="J525" s="13"/>
      <c r="K525" s="54"/>
      <c r="L525" s="54"/>
      <c r="N525" s="29"/>
    </row>
    <row r="526" spans="1:14" s="14" customFormat="1" x14ac:dyDescent="0.25">
      <c r="A526" s="10">
        <v>498</v>
      </c>
      <c r="B526" s="132"/>
      <c r="C526" s="132"/>
      <c r="D526" s="20"/>
      <c r="E526" s="20"/>
      <c r="F526" s="20"/>
      <c r="G526" s="19"/>
      <c r="H526" s="19"/>
      <c r="I526" s="13"/>
      <c r="J526" s="13"/>
      <c r="K526" s="54"/>
      <c r="L526" s="54"/>
      <c r="N526" s="29"/>
    </row>
    <row r="527" spans="1:14" s="14" customFormat="1" x14ac:dyDescent="0.25">
      <c r="A527" s="10">
        <v>499</v>
      </c>
      <c r="B527" s="132"/>
      <c r="C527" s="132"/>
      <c r="D527" s="20"/>
      <c r="E527" s="20"/>
      <c r="F527" s="20"/>
      <c r="G527" s="19"/>
      <c r="H527" s="19"/>
      <c r="I527" s="13"/>
      <c r="J527" s="13"/>
      <c r="K527" s="54"/>
      <c r="L527" s="54"/>
      <c r="N527" s="29"/>
    </row>
    <row r="528" spans="1:14" s="14" customFormat="1" x14ac:dyDescent="0.25">
      <c r="A528" s="10">
        <v>500</v>
      </c>
      <c r="B528" s="132"/>
      <c r="C528" s="132"/>
      <c r="D528" s="20"/>
      <c r="E528" s="20"/>
      <c r="F528" s="20"/>
      <c r="G528" s="19"/>
      <c r="H528" s="19"/>
      <c r="I528" s="13"/>
      <c r="J528" s="13"/>
      <c r="K528" s="54"/>
      <c r="L528" s="54"/>
      <c r="N528" s="29"/>
    </row>
    <row r="529" spans="1:14" s="14" customFormat="1" x14ac:dyDescent="0.25">
      <c r="A529" s="10">
        <v>501</v>
      </c>
      <c r="B529" s="132"/>
      <c r="C529" s="132"/>
      <c r="D529" s="20"/>
      <c r="E529" s="20"/>
      <c r="F529" s="20"/>
      <c r="G529" s="19"/>
      <c r="H529" s="19"/>
      <c r="I529" s="13"/>
      <c r="J529" s="13"/>
      <c r="K529" s="54"/>
      <c r="L529" s="54"/>
      <c r="N529" s="29"/>
    </row>
    <row r="530" spans="1:14" s="14" customFormat="1" x14ac:dyDescent="0.25">
      <c r="A530" s="10">
        <v>502</v>
      </c>
      <c r="B530" s="132"/>
      <c r="C530" s="132"/>
      <c r="D530" s="20"/>
      <c r="E530" s="20"/>
      <c r="F530" s="20"/>
      <c r="G530" s="19"/>
      <c r="H530" s="19"/>
      <c r="I530" s="13"/>
      <c r="J530" s="13"/>
      <c r="K530" s="54"/>
      <c r="L530" s="54"/>
      <c r="N530" s="29"/>
    </row>
    <row r="531" spans="1:14" s="14" customFormat="1" x14ac:dyDescent="0.25">
      <c r="A531" s="10">
        <v>503</v>
      </c>
      <c r="B531" s="132"/>
      <c r="C531" s="132"/>
      <c r="D531" s="20"/>
      <c r="E531" s="20"/>
      <c r="F531" s="20"/>
      <c r="G531" s="19"/>
      <c r="H531" s="19"/>
      <c r="I531" s="13"/>
      <c r="J531" s="13"/>
      <c r="K531" s="54"/>
      <c r="L531" s="54"/>
      <c r="N531" s="29"/>
    </row>
    <row r="532" spans="1:14" s="14" customFormat="1" x14ac:dyDescent="0.25">
      <c r="A532" s="10">
        <v>504</v>
      </c>
      <c r="B532" s="132"/>
      <c r="C532" s="132"/>
      <c r="D532" s="20"/>
      <c r="E532" s="20"/>
      <c r="F532" s="20"/>
      <c r="G532" s="19"/>
      <c r="H532" s="19"/>
      <c r="I532" s="13"/>
      <c r="J532" s="13"/>
      <c r="K532" s="54"/>
      <c r="L532" s="54"/>
      <c r="N532" s="29"/>
    </row>
    <row r="533" spans="1:14" s="14" customFormat="1" x14ac:dyDescent="0.25">
      <c r="A533" s="10">
        <v>505</v>
      </c>
      <c r="B533" s="132"/>
      <c r="C533" s="132"/>
      <c r="D533" s="20"/>
      <c r="E533" s="20"/>
      <c r="F533" s="20"/>
      <c r="G533" s="19"/>
      <c r="H533" s="19"/>
      <c r="I533" s="13"/>
      <c r="J533" s="13"/>
      <c r="K533" s="54"/>
      <c r="L533" s="54"/>
      <c r="N533" s="29"/>
    </row>
    <row r="534" spans="1:14" s="14" customFormat="1" x14ac:dyDescent="0.25">
      <c r="A534" s="10">
        <v>506</v>
      </c>
      <c r="B534" s="132"/>
      <c r="C534" s="132"/>
      <c r="D534" s="20"/>
      <c r="E534" s="20"/>
      <c r="F534" s="20"/>
      <c r="G534" s="19"/>
      <c r="H534" s="19"/>
      <c r="I534" s="13"/>
      <c r="J534" s="13"/>
      <c r="K534" s="54"/>
      <c r="L534" s="54"/>
      <c r="N534" s="29"/>
    </row>
    <row r="535" spans="1:14" s="14" customFormat="1" x14ac:dyDescent="0.25">
      <c r="A535" s="10">
        <v>507</v>
      </c>
      <c r="B535" s="132"/>
      <c r="C535" s="132"/>
      <c r="D535" s="20"/>
      <c r="E535" s="20"/>
      <c r="F535" s="20"/>
      <c r="G535" s="19"/>
      <c r="H535" s="19"/>
      <c r="I535" s="13"/>
      <c r="J535" s="13"/>
      <c r="K535" s="54"/>
      <c r="L535" s="54"/>
      <c r="N535" s="29"/>
    </row>
    <row r="536" spans="1:14" s="14" customFormat="1" x14ac:dyDescent="0.25">
      <c r="A536" s="10">
        <v>508</v>
      </c>
      <c r="B536" s="132"/>
      <c r="C536" s="132"/>
      <c r="D536" s="20"/>
      <c r="E536" s="20"/>
      <c r="F536" s="20"/>
      <c r="G536" s="19"/>
      <c r="H536" s="19"/>
      <c r="I536" s="13"/>
      <c r="J536" s="13"/>
      <c r="K536" s="54"/>
      <c r="L536" s="54"/>
      <c r="N536" s="29"/>
    </row>
    <row r="537" spans="1:14" s="14" customFormat="1" x14ac:dyDescent="0.25">
      <c r="A537" s="10">
        <v>509</v>
      </c>
      <c r="B537" s="132"/>
      <c r="C537" s="132"/>
      <c r="D537" s="20"/>
      <c r="E537" s="20"/>
      <c r="F537" s="20"/>
      <c r="G537" s="19"/>
      <c r="H537" s="19"/>
      <c r="I537" s="13"/>
      <c r="J537" s="13"/>
      <c r="K537" s="54"/>
      <c r="L537" s="54"/>
      <c r="N537" s="29"/>
    </row>
    <row r="538" spans="1:14" s="14" customFormat="1" x14ac:dyDescent="0.25">
      <c r="A538" s="10">
        <v>510</v>
      </c>
      <c r="B538" s="132"/>
      <c r="C538" s="132"/>
      <c r="D538" s="20"/>
      <c r="E538" s="20"/>
      <c r="F538" s="20"/>
      <c r="G538" s="19"/>
      <c r="H538" s="19"/>
      <c r="I538" s="13"/>
      <c r="J538" s="13"/>
      <c r="K538" s="54"/>
      <c r="L538" s="54"/>
      <c r="N538" s="29"/>
    </row>
    <row r="539" spans="1:14" s="14" customFormat="1" x14ac:dyDescent="0.25">
      <c r="A539" s="10">
        <v>511</v>
      </c>
      <c r="B539" s="132"/>
      <c r="C539" s="132"/>
      <c r="D539" s="20"/>
      <c r="E539" s="20"/>
      <c r="F539" s="20"/>
      <c r="G539" s="19"/>
      <c r="H539" s="19"/>
      <c r="I539" s="13"/>
      <c r="J539" s="13"/>
      <c r="K539" s="54"/>
      <c r="L539" s="54"/>
      <c r="N539" s="29"/>
    </row>
    <row r="540" spans="1:14" s="14" customFormat="1" x14ac:dyDescent="0.25">
      <c r="A540" s="10">
        <v>512</v>
      </c>
      <c r="B540" s="132"/>
      <c r="C540" s="132"/>
      <c r="D540" s="20"/>
      <c r="E540" s="20"/>
      <c r="F540" s="20"/>
      <c r="G540" s="19"/>
      <c r="H540" s="19"/>
      <c r="I540" s="13"/>
      <c r="J540" s="13"/>
      <c r="K540" s="54"/>
      <c r="L540" s="54"/>
      <c r="N540" s="29"/>
    </row>
    <row r="541" spans="1:14" s="14" customFormat="1" x14ac:dyDescent="0.25">
      <c r="A541" s="10">
        <v>513</v>
      </c>
      <c r="B541" s="132"/>
      <c r="C541" s="132"/>
      <c r="D541" s="20"/>
      <c r="E541" s="20"/>
      <c r="F541" s="20"/>
      <c r="G541" s="19"/>
      <c r="H541" s="19"/>
      <c r="I541" s="13"/>
      <c r="J541" s="13"/>
      <c r="K541" s="54"/>
      <c r="L541" s="54"/>
      <c r="N541" s="29"/>
    </row>
    <row r="542" spans="1:14" s="14" customFormat="1" x14ac:dyDescent="0.25">
      <c r="A542" s="10">
        <v>514</v>
      </c>
      <c r="B542" s="132"/>
      <c r="C542" s="132"/>
      <c r="D542" s="20"/>
      <c r="E542" s="20"/>
      <c r="F542" s="20"/>
      <c r="G542" s="19"/>
      <c r="H542" s="19"/>
      <c r="I542" s="13"/>
      <c r="J542" s="13"/>
      <c r="K542" s="54"/>
      <c r="L542" s="54"/>
      <c r="N542" s="29"/>
    </row>
    <row r="543" spans="1:14" s="14" customFormat="1" x14ac:dyDescent="0.25">
      <c r="A543" s="10">
        <v>515</v>
      </c>
      <c r="B543" s="132"/>
      <c r="C543" s="132"/>
      <c r="D543" s="20"/>
      <c r="E543" s="20"/>
      <c r="F543" s="20"/>
      <c r="G543" s="19"/>
      <c r="H543" s="19"/>
      <c r="I543" s="13"/>
      <c r="J543" s="13"/>
      <c r="K543" s="54"/>
      <c r="L543" s="54"/>
      <c r="N543" s="29"/>
    </row>
    <row r="544" spans="1:14" s="14" customFormat="1" x14ac:dyDescent="0.25">
      <c r="A544" s="10">
        <v>516</v>
      </c>
      <c r="B544" s="132"/>
      <c r="C544" s="132"/>
      <c r="D544" s="20"/>
      <c r="E544" s="20"/>
      <c r="F544" s="20"/>
      <c r="G544" s="19"/>
      <c r="H544" s="19"/>
      <c r="I544" s="13"/>
      <c r="J544" s="13"/>
      <c r="K544" s="54"/>
      <c r="L544" s="54"/>
      <c r="N544" s="29"/>
    </row>
    <row r="545" spans="1:14" s="14" customFormat="1" x14ac:dyDescent="0.25">
      <c r="A545" s="10">
        <v>517</v>
      </c>
      <c r="B545" s="132"/>
      <c r="C545" s="132"/>
      <c r="D545" s="20"/>
      <c r="E545" s="20"/>
      <c r="F545" s="20"/>
      <c r="G545" s="19"/>
      <c r="H545" s="19"/>
      <c r="I545" s="13"/>
      <c r="J545" s="13"/>
      <c r="K545" s="54"/>
      <c r="L545" s="54"/>
      <c r="N545" s="29"/>
    </row>
    <row r="546" spans="1:14" s="14" customFormat="1" x14ac:dyDescent="0.25">
      <c r="A546" s="10">
        <v>518</v>
      </c>
      <c r="B546" s="132"/>
      <c r="C546" s="132"/>
      <c r="D546" s="20"/>
      <c r="E546" s="20"/>
      <c r="F546" s="20"/>
      <c r="G546" s="19"/>
      <c r="H546" s="19"/>
      <c r="I546" s="13"/>
      <c r="J546" s="13"/>
      <c r="K546" s="54"/>
      <c r="L546" s="54"/>
      <c r="N546" s="29"/>
    </row>
    <row r="547" spans="1:14" s="14" customFormat="1" x14ac:dyDescent="0.25">
      <c r="A547" s="10">
        <v>519</v>
      </c>
      <c r="B547" s="132"/>
      <c r="C547" s="132"/>
      <c r="D547" s="20"/>
      <c r="E547" s="20"/>
      <c r="F547" s="20"/>
      <c r="G547" s="19"/>
      <c r="H547" s="19"/>
      <c r="I547" s="13"/>
      <c r="J547" s="13"/>
      <c r="K547" s="54"/>
      <c r="L547" s="54"/>
      <c r="N547" s="29"/>
    </row>
    <row r="548" spans="1:14" s="14" customFormat="1" x14ac:dyDescent="0.25">
      <c r="A548" s="10">
        <v>520</v>
      </c>
      <c r="B548" s="132"/>
      <c r="C548" s="132"/>
      <c r="D548" s="20"/>
      <c r="E548" s="20"/>
      <c r="F548" s="20"/>
      <c r="G548" s="19"/>
      <c r="H548" s="19"/>
      <c r="I548" s="13"/>
      <c r="J548" s="13"/>
      <c r="K548" s="54"/>
      <c r="L548" s="54"/>
      <c r="N548" s="29"/>
    </row>
    <row r="549" spans="1:14" s="14" customFormat="1" x14ac:dyDescent="0.25">
      <c r="A549" s="10">
        <v>521</v>
      </c>
      <c r="B549" s="132"/>
      <c r="C549" s="132"/>
      <c r="D549" s="20"/>
      <c r="E549" s="20"/>
      <c r="F549" s="20"/>
      <c r="G549" s="19"/>
      <c r="H549" s="19"/>
      <c r="I549" s="13"/>
      <c r="J549" s="13"/>
      <c r="K549" s="54"/>
      <c r="L549" s="54"/>
      <c r="N549" s="29"/>
    </row>
    <row r="550" spans="1:14" s="14" customFormat="1" x14ac:dyDescent="0.25">
      <c r="A550" s="10">
        <v>522</v>
      </c>
      <c r="B550" s="132"/>
      <c r="C550" s="132"/>
      <c r="D550" s="20"/>
      <c r="E550" s="20"/>
      <c r="F550" s="20"/>
      <c r="G550" s="19"/>
      <c r="H550" s="19"/>
      <c r="I550" s="13"/>
      <c r="J550" s="13"/>
      <c r="K550" s="54"/>
      <c r="L550" s="54"/>
      <c r="N550" s="29"/>
    </row>
    <row r="551" spans="1:14" s="14" customFormat="1" x14ac:dyDescent="0.25">
      <c r="A551" s="10">
        <v>523</v>
      </c>
      <c r="B551" s="132"/>
      <c r="C551" s="132"/>
      <c r="D551" s="20"/>
      <c r="E551" s="20"/>
      <c r="F551" s="20"/>
      <c r="G551" s="19"/>
      <c r="H551" s="19"/>
      <c r="I551" s="13"/>
      <c r="J551" s="13"/>
      <c r="K551" s="54"/>
      <c r="L551" s="54"/>
      <c r="N551" s="29"/>
    </row>
    <row r="552" spans="1:14" s="14" customFormat="1" x14ac:dyDescent="0.25">
      <c r="A552" s="10">
        <v>524</v>
      </c>
      <c r="B552" s="132"/>
      <c r="C552" s="132"/>
      <c r="D552" s="20"/>
      <c r="E552" s="20"/>
      <c r="F552" s="20"/>
      <c r="G552" s="19"/>
      <c r="H552" s="19"/>
      <c r="I552" s="13"/>
      <c r="J552" s="13"/>
      <c r="K552" s="54"/>
      <c r="L552" s="54"/>
      <c r="N552" s="29"/>
    </row>
    <row r="553" spans="1:14" s="14" customFormat="1" x14ac:dyDescent="0.25">
      <c r="A553" s="10">
        <v>525</v>
      </c>
      <c r="B553" s="132"/>
      <c r="C553" s="132"/>
      <c r="D553" s="20"/>
      <c r="E553" s="20"/>
      <c r="F553" s="20"/>
      <c r="G553" s="19"/>
      <c r="H553" s="19"/>
      <c r="I553" s="13"/>
      <c r="J553" s="13"/>
      <c r="K553" s="54"/>
      <c r="L553" s="54"/>
      <c r="N553" s="29"/>
    </row>
    <row r="554" spans="1:14" s="14" customFormat="1" x14ac:dyDescent="0.25">
      <c r="A554" s="10">
        <v>526</v>
      </c>
      <c r="B554" s="132"/>
      <c r="C554" s="132"/>
      <c r="D554" s="20"/>
      <c r="E554" s="20"/>
      <c r="F554" s="20"/>
      <c r="G554" s="19"/>
      <c r="H554" s="19"/>
      <c r="I554" s="13"/>
      <c r="J554" s="13"/>
      <c r="K554" s="54"/>
      <c r="L554" s="54"/>
      <c r="N554" s="29"/>
    </row>
    <row r="555" spans="1:14" s="14" customFormat="1" x14ac:dyDescent="0.25">
      <c r="A555" s="10">
        <v>527</v>
      </c>
      <c r="B555" s="132"/>
      <c r="C555" s="132"/>
      <c r="D555" s="20"/>
      <c r="E555" s="20"/>
      <c r="F555" s="20"/>
      <c r="G555" s="19"/>
      <c r="H555" s="19"/>
      <c r="I555" s="13"/>
      <c r="J555" s="13"/>
      <c r="K555" s="54"/>
      <c r="L555" s="54"/>
      <c r="N555" s="29"/>
    </row>
    <row r="556" spans="1:14" s="14" customFormat="1" x14ac:dyDescent="0.25">
      <c r="A556" s="10">
        <v>528</v>
      </c>
      <c r="B556" s="132"/>
      <c r="C556" s="132"/>
      <c r="D556" s="20"/>
      <c r="E556" s="20"/>
      <c r="F556" s="20"/>
      <c r="G556" s="19"/>
      <c r="H556" s="19"/>
      <c r="I556" s="13"/>
      <c r="J556" s="13"/>
      <c r="K556" s="54"/>
      <c r="L556" s="54"/>
      <c r="N556" s="29"/>
    </row>
    <row r="557" spans="1:14" s="14" customFormat="1" x14ac:dyDescent="0.25">
      <c r="A557" s="10">
        <v>529</v>
      </c>
      <c r="B557" s="132"/>
      <c r="C557" s="132"/>
      <c r="D557" s="20"/>
      <c r="E557" s="20"/>
      <c r="F557" s="20"/>
      <c r="G557" s="19"/>
      <c r="H557" s="19"/>
      <c r="I557" s="13"/>
      <c r="J557" s="13"/>
      <c r="K557" s="54"/>
      <c r="L557" s="54"/>
      <c r="N557" s="29"/>
    </row>
    <row r="558" spans="1:14" s="14" customFormat="1" x14ac:dyDescent="0.25">
      <c r="A558" s="10">
        <v>530</v>
      </c>
      <c r="B558" s="132"/>
      <c r="C558" s="132"/>
      <c r="D558" s="20"/>
      <c r="E558" s="20"/>
      <c r="F558" s="20"/>
      <c r="G558" s="19"/>
      <c r="H558" s="19"/>
      <c r="I558" s="13"/>
      <c r="J558" s="13"/>
      <c r="K558" s="54"/>
      <c r="L558" s="54"/>
      <c r="N558" s="29"/>
    </row>
    <row r="559" spans="1:14" s="14" customFormat="1" x14ac:dyDescent="0.25">
      <c r="A559" s="10">
        <v>531</v>
      </c>
      <c r="B559" s="132"/>
      <c r="C559" s="132"/>
      <c r="D559" s="20"/>
      <c r="E559" s="20"/>
      <c r="F559" s="20"/>
      <c r="G559" s="19"/>
      <c r="H559" s="19"/>
      <c r="I559" s="13"/>
      <c r="J559" s="13"/>
      <c r="K559" s="54"/>
      <c r="L559" s="54"/>
      <c r="N559" s="29"/>
    </row>
    <row r="560" spans="1:14" s="14" customFormat="1" x14ac:dyDescent="0.25">
      <c r="A560" s="10">
        <v>532</v>
      </c>
      <c r="B560" s="132"/>
      <c r="C560" s="132"/>
      <c r="D560" s="20"/>
      <c r="E560" s="20"/>
      <c r="F560" s="20"/>
      <c r="G560" s="19"/>
      <c r="H560" s="19"/>
      <c r="I560" s="13"/>
      <c r="J560" s="13"/>
      <c r="K560" s="54"/>
      <c r="L560" s="54"/>
      <c r="N560" s="29"/>
    </row>
    <row r="561" spans="1:14" s="14" customFormat="1" x14ac:dyDescent="0.25">
      <c r="A561" s="10">
        <v>533</v>
      </c>
      <c r="B561" s="132"/>
      <c r="C561" s="132"/>
      <c r="D561" s="20"/>
      <c r="E561" s="20"/>
      <c r="F561" s="20"/>
      <c r="G561" s="19"/>
      <c r="H561" s="19"/>
      <c r="I561" s="13"/>
      <c r="J561" s="13"/>
      <c r="K561" s="54"/>
      <c r="L561" s="54"/>
      <c r="N561" s="29"/>
    </row>
    <row r="562" spans="1:14" s="14" customFormat="1" x14ac:dyDescent="0.25">
      <c r="A562" s="10">
        <v>534</v>
      </c>
      <c r="B562" s="132"/>
      <c r="C562" s="132"/>
      <c r="D562" s="20"/>
      <c r="E562" s="20"/>
      <c r="F562" s="20"/>
      <c r="G562" s="19"/>
      <c r="H562" s="19"/>
      <c r="I562" s="13"/>
      <c r="J562" s="13"/>
      <c r="K562" s="54"/>
      <c r="L562" s="54"/>
      <c r="N562" s="29"/>
    </row>
    <row r="563" spans="1:14" s="14" customFormat="1" x14ac:dyDescent="0.25">
      <c r="A563" s="10">
        <v>535</v>
      </c>
      <c r="B563" s="132"/>
      <c r="C563" s="132"/>
      <c r="D563" s="20"/>
      <c r="E563" s="20"/>
      <c r="F563" s="20"/>
      <c r="G563" s="19"/>
      <c r="H563" s="19"/>
      <c r="I563" s="13"/>
      <c r="J563" s="13"/>
      <c r="K563" s="54"/>
      <c r="L563" s="54"/>
      <c r="N563" s="29"/>
    </row>
    <row r="564" spans="1:14" s="14" customFormat="1" x14ac:dyDescent="0.25">
      <c r="A564" s="10">
        <v>536</v>
      </c>
      <c r="B564" s="132"/>
      <c r="C564" s="132"/>
      <c r="D564" s="20"/>
      <c r="E564" s="20"/>
      <c r="F564" s="20"/>
      <c r="G564" s="19"/>
      <c r="H564" s="19"/>
      <c r="I564" s="13"/>
      <c r="J564" s="13"/>
      <c r="K564" s="54"/>
      <c r="L564" s="54"/>
      <c r="N564" s="29"/>
    </row>
    <row r="565" spans="1:14" s="14" customFormat="1" x14ac:dyDescent="0.25">
      <c r="A565" s="10">
        <v>537</v>
      </c>
      <c r="B565" s="132"/>
      <c r="C565" s="132"/>
      <c r="D565" s="20"/>
      <c r="E565" s="20"/>
      <c r="F565" s="20"/>
      <c r="G565" s="19"/>
      <c r="H565" s="19"/>
      <c r="I565" s="13"/>
      <c r="J565" s="13"/>
      <c r="K565" s="54"/>
      <c r="L565" s="54"/>
      <c r="N565" s="29"/>
    </row>
    <row r="566" spans="1:14" s="14" customFormat="1" x14ac:dyDescent="0.25">
      <c r="A566" s="10">
        <v>538</v>
      </c>
      <c r="B566" s="132"/>
      <c r="C566" s="132"/>
      <c r="D566" s="20"/>
      <c r="E566" s="20"/>
      <c r="F566" s="20"/>
      <c r="G566" s="19"/>
      <c r="H566" s="19"/>
      <c r="I566" s="13"/>
      <c r="J566" s="13"/>
      <c r="K566" s="54"/>
      <c r="L566" s="54"/>
      <c r="N566" s="29"/>
    </row>
    <row r="567" spans="1:14" s="14" customFormat="1" x14ac:dyDescent="0.25">
      <c r="A567" s="10">
        <v>539</v>
      </c>
      <c r="B567" s="132"/>
      <c r="C567" s="132"/>
      <c r="D567" s="20"/>
      <c r="E567" s="20"/>
      <c r="F567" s="20"/>
      <c r="G567" s="19"/>
      <c r="H567" s="19"/>
      <c r="I567" s="13"/>
      <c r="J567" s="13"/>
      <c r="K567" s="54"/>
      <c r="L567" s="54"/>
      <c r="N567" s="29"/>
    </row>
    <row r="568" spans="1:14" s="14" customFormat="1" x14ac:dyDescent="0.25">
      <c r="A568" s="10">
        <v>540</v>
      </c>
      <c r="B568" s="132"/>
      <c r="C568" s="132"/>
      <c r="D568" s="20"/>
      <c r="E568" s="20"/>
      <c r="F568" s="20"/>
      <c r="G568" s="19"/>
      <c r="H568" s="19"/>
      <c r="I568" s="13"/>
      <c r="J568" s="13"/>
      <c r="K568" s="54"/>
      <c r="L568" s="54"/>
      <c r="N568" s="29"/>
    </row>
    <row r="569" spans="1:14" s="14" customFormat="1" x14ac:dyDescent="0.25">
      <c r="A569" s="10">
        <v>541</v>
      </c>
      <c r="B569" s="132"/>
      <c r="C569" s="132"/>
      <c r="D569" s="20"/>
      <c r="E569" s="20"/>
      <c r="F569" s="20"/>
      <c r="G569" s="19"/>
      <c r="H569" s="19"/>
      <c r="I569" s="13"/>
      <c r="J569" s="13"/>
      <c r="K569" s="54"/>
      <c r="L569" s="54"/>
      <c r="N569" s="29"/>
    </row>
    <row r="570" spans="1:14" s="14" customFormat="1" x14ac:dyDescent="0.25">
      <c r="A570" s="10">
        <v>542</v>
      </c>
      <c r="B570" s="132"/>
      <c r="C570" s="132"/>
      <c r="D570" s="20"/>
      <c r="E570" s="20"/>
      <c r="F570" s="20"/>
      <c r="G570" s="19"/>
      <c r="H570" s="19"/>
      <c r="I570" s="13"/>
      <c r="J570" s="13"/>
      <c r="K570" s="54"/>
      <c r="L570" s="54"/>
      <c r="N570" s="29"/>
    </row>
    <row r="571" spans="1:14" s="14" customFormat="1" x14ac:dyDescent="0.25">
      <c r="A571" s="10">
        <v>543</v>
      </c>
      <c r="B571" s="132"/>
      <c r="C571" s="132"/>
      <c r="D571" s="20"/>
      <c r="E571" s="20"/>
      <c r="F571" s="20"/>
      <c r="G571" s="19"/>
      <c r="H571" s="19"/>
      <c r="I571" s="13"/>
      <c r="J571" s="13"/>
      <c r="K571" s="54"/>
      <c r="L571" s="54"/>
      <c r="N571" s="29"/>
    </row>
    <row r="572" spans="1:14" s="14" customFormat="1" x14ac:dyDescent="0.25">
      <c r="A572" s="10">
        <v>544</v>
      </c>
      <c r="B572" s="132"/>
      <c r="C572" s="132"/>
      <c r="D572" s="20"/>
      <c r="E572" s="20"/>
      <c r="F572" s="20"/>
      <c r="G572" s="19"/>
      <c r="H572" s="19"/>
      <c r="I572" s="13"/>
      <c r="J572" s="13"/>
      <c r="K572" s="54"/>
      <c r="L572" s="54"/>
      <c r="N572" s="29"/>
    </row>
    <row r="573" spans="1:14" s="14" customFormat="1" x14ac:dyDescent="0.25">
      <c r="A573" s="10">
        <v>545</v>
      </c>
      <c r="B573" s="132"/>
      <c r="C573" s="132"/>
      <c r="D573" s="20"/>
      <c r="E573" s="20"/>
      <c r="F573" s="20"/>
      <c r="G573" s="19"/>
      <c r="H573" s="19"/>
      <c r="I573" s="13"/>
      <c r="J573" s="13"/>
      <c r="K573" s="54"/>
      <c r="L573" s="54"/>
      <c r="N573" s="29"/>
    </row>
    <row r="574" spans="1:14" s="14" customFormat="1" x14ac:dyDescent="0.25">
      <c r="A574" s="10">
        <v>546</v>
      </c>
      <c r="B574" s="132"/>
      <c r="C574" s="132"/>
      <c r="D574" s="20"/>
      <c r="E574" s="20"/>
      <c r="F574" s="20"/>
      <c r="G574" s="19"/>
      <c r="H574" s="19"/>
      <c r="I574" s="13"/>
      <c r="J574" s="13"/>
      <c r="K574" s="54"/>
      <c r="L574" s="54"/>
      <c r="N574" s="29"/>
    </row>
    <row r="575" spans="1:14" s="14" customFormat="1" x14ac:dyDescent="0.25">
      <c r="A575" s="10">
        <v>547</v>
      </c>
      <c r="B575" s="132"/>
      <c r="C575" s="132"/>
      <c r="D575" s="20"/>
      <c r="E575" s="20"/>
      <c r="F575" s="20"/>
      <c r="G575" s="19"/>
      <c r="H575" s="19"/>
      <c r="I575" s="13"/>
      <c r="J575" s="13"/>
      <c r="K575" s="54"/>
      <c r="L575" s="54"/>
      <c r="N575" s="29"/>
    </row>
    <row r="576" spans="1:14" s="14" customFormat="1" x14ac:dyDescent="0.25">
      <c r="A576" s="10">
        <v>548</v>
      </c>
      <c r="B576" s="132"/>
      <c r="C576" s="132"/>
      <c r="D576" s="20"/>
      <c r="E576" s="20"/>
      <c r="F576" s="20"/>
      <c r="G576" s="19"/>
      <c r="H576" s="19"/>
      <c r="I576" s="13"/>
      <c r="J576" s="13"/>
      <c r="K576" s="54"/>
      <c r="L576" s="54"/>
      <c r="N576" s="29"/>
    </row>
    <row r="577" spans="1:14" s="14" customFormat="1" x14ac:dyDescent="0.25">
      <c r="A577" s="10">
        <v>549</v>
      </c>
      <c r="B577" s="132"/>
      <c r="C577" s="132"/>
      <c r="D577" s="20"/>
      <c r="E577" s="20"/>
      <c r="F577" s="20"/>
      <c r="G577" s="19"/>
      <c r="H577" s="19"/>
      <c r="I577" s="13"/>
      <c r="J577" s="13"/>
      <c r="K577" s="54"/>
      <c r="L577" s="54"/>
      <c r="N577" s="29"/>
    </row>
    <row r="578" spans="1:14" s="14" customFormat="1" x14ac:dyDescent="0.25">
      <c r="A578" s="10">
        <v>550</v>
      </c>
      <c r="B578" s="132"/>
      <c r="C578" s="132"/>
      <c r="D578" s="20"/>
      <c r="E578" s="20"/>
      <c r="F578" s="20"/>
      <c r="G578" s="19"/>
      <c r="H578" s="19"/>
      <c r="I578" s="13"/>
      <c r="J578" s="13"/>
      <c r="K578" s="54"/>
      <c r="L578" s="54"/>
      <c r="N578" s="29"/>
    </row>
    <row r="579" spans="1:14" s="14" customFormat="1" x14ac:dyDescent="0.25">
      <c r="A579" s="10">
        <v>551</v>
      </c>
      <c r="B579" s="132"/>
      <c r="C579" s="132"/>
      <c r="D579" s="20"/>
      <c r="E579" s="20"/>
      <c r="F579" s="20"/>
      <c r="G579" s="19"/>
      <c r="H579" s="19"/>
      <c r="I579" s="13"/>
      <c r="J579" s="13"/>
      <c r="K579" s="54"/>
      <c r="L579" s="54"/>
      <c r="N579" s="29"/>
    </row>
    <row r="580" spans="1:14" s="14" customFormat="1" x14ac:dyDescent="0.25">
      <c r="A580" s="10">
        <v>552</v>
      </c>
      <c r="B580" s="132"/>
      <c r="C580" s="132"/>
      <c r="D580" s="20"/>
      <c r="E580" s="20"/>
      <c r="F580" s="20"/>
      <c r="G580" s="19"/>
      <c r="H580" s="19"/>
      <c r="I580" s="13"/>
      <c r="J580" s="13"/>
      <c r="K580" s="54"/>
      <c r="L580" s="54"/>
      <c r="N580" s="29"/>
    </row>
    <row r="581" spans="1:14" s="14" customFormat="1" x14ac:dyDescent="0.25">
      <c r="A581" s="10">
        <v>553</v>
      </c>
      <c r="B581" s="132"/>
      <c r="C581" s="132"/>
      <c r="D581" s="20"/>
      <c r="E581" s="20"/>
      <c r="F581" s="20"/>
      <c r="G581" s="19"/>
      <c r="H581" s="19"/>
      <c r="I581" s="13"/>
      <c r="J581" s="13"/>
      <c r="K581" s="54"/>
      <c r="L581" s="54"/>
      <c r="N581" s="29"/>
    </row>
    <row r="582" spans="1:14" s="14" customFormat="1" x14ac:dyDescent="0.25">
      <c r="A582" s="10">
        <v>554</v>
      </c>
      <c r="B582" s="132"/>
      <c r="C582" s="132"/>
      <c r="D582" s="20"/>
      <c r="E582" s="20"/>
      <c r="F582" s="20"/>
      <c r="G582" s="19"/>
      <c r="H582" s="19"/>
      <c r="I582" s="13"/>
      <c r="J582" s="13"/>
      <c r="K582" s="54"/>
      <c r="L582" s="54"/>
      <c r="N582" s="29"/>
    </row>
    <row r="583" spans="1:14" s="14" customFormat="1" x14ac:dyDescent="0.25">
      <c r="A583" s="10">
        <v>555</v>
      </c>
      <c r="B583" s="132"/>
      <c r="C583" s="132"/>
      <c r="D583" s="20"/>
      <c r="E583" s="20"/>
      <c r="F583" s="20"/>
      <c r="G583" s="19"/>
      <c r="H583" s="19"/>
      <c r="I583" s="13"/>
      <c r="J583" s="13"/>
      <c r="K583" s="54"/>
      <c r="L583" s="54"/>
      <c r="N583" s="29"/>
    </row>
    <row r="584" spans="1:14" s="14" customFormat="1" x14ac:dyDescent="0.25">
      <c r="A584" s="10">
        <v>556</v>
      </c>
      <c r="B584" s="132"/>
      <c r="C584" s="132"/>
      <c r="D584" s="20"/>
      <c r="E584" s="20"/>
      <c r="F584" s="20"/>
      <c r="G584" s="19"/>
      <c r="H584" s="19"/>
      <c r="I584" s="13"/>
      <c r="J584" s="13"/>
      <c r="K584" s="54"/>
      <c r="L584" s="54"/>
      <c r="N584" s="29"/>
    </row>
    <row r="585" spans="1:14" s="14" customFormat="1" x14ac:dyDescent="0.25">
      <c r="A585" s="10">
        <v>557</v>
      </c>
      <c r="B585" s="132"/>
      <c r="C585" s="132"/>
      <c r="D585" s="20"/>
      <c r="E585" s="20"/>
      <c r="F585" s="20"/>
      <c r="G585" s="19"/>
      <c r="H585" s="19"/>
      <c r="I585" s="13"/>
      <c r="J585" s="13"/>
      <c r="K585" s="54"/>
      <c r="L585" s="54"/>
      <c r="N585" s="29"/>
    </row>
    <row r="586" spans="1:14" s="14" customFormat="1" x14ac:dyDescent="0.25">
      <c r="A586" s="10">
        <v>558</v>
      </c>
      <c r="B586" s="132"/>
      <c r="C586" s="132"/>
      <c r="D586" s="20"/>
      <c r="E586" s="20"/>
      <c r="F586" s="20"/>
      <c r="G586" s="19"/>
      <c r="H586" s="19"/>
      <c r="I586" s="13"/>
      <c r="J586" s="13"/>
      <c r="K586" s="54"/>
      <c r="L586" s="54"/>
      <c r="N586" s="29"/>
    </row>
    <row r="587" spans="1:14" s="14" customFormat="1" x14ac:dyDescent="0.25">
      <c r="A587" s="10">
        <v>559</v>
      </c>
      <c r="B587" s="132"/>
      <c r="C587" s="132"/>
      <c r="D587" s="20"/>
      <c r="E587" s="20"/>
      <c r="F587" s="20"/>
      <c r="G587" s="19"/>
      <c r="H587" s="19"/>
      <c r="I587" s="13"/>
      <c r="J587" s="13"/>
      <c r="K587" s="54"/>
      <c r="L587" s="54"/>
      <c r="N587" s="29"/>
    </row>
    <row r="588" spans="1:14" s="14" customFormat="1" x14ac:dyDescent="0.25">
      <c r="A588" s="10">
        <v>560</v>
      </c>
      <c r="B588" s="132"/>
      <c r="C588" s="132"/>
      <c r="D588" s="20"/>
      <c r="E588" s="20"/>
      <c r="F588" s="20"/>
      <c r="G588" s="19"/>
      <c r="H588" s="19"/>
      <c r="I588" s="13"/>
      <c r="J588" s="13"/>
      <c r="K588" s="54"/>
      <c r="L588" s="54"/>
      <c r="N588" s="29"/>
    </row>
    <row r="589" spans="1:14" s="14" customFormat="1" x14ac:dyDescent="0.25">
      <c r="A589" s="10">
        <v>561</v>
      </c>
      <c r="B589" s="132"/>
      <c r="C589" s="132"/>
      <c r="D589" s="20"/>
      <c r="E589" s="20"/>
      <c r="F589" s="20"/>
      <c r="G589" s="19"/>
      <c r="H589" s="19"/>
      <c r="I589" s="13"/>
      <c r="J589" s="13"/>
      <c r="K589" s="54"/>
      <c r="L589" s="54"/>
      <c r="N589" s="29"/>
    </row>
    <row r="590" spans="1:14" s="14" customFormat="1" x14ac:dyDescent="0.25">
      <c r="A590" s="10">
        <v>562</v>
      </c>
      <c r="B590" s="132"/>
      <c r="C590" s="132"/>
      <c r="D590" s="20"/>
      <c r="E590" s="20"/>
      <c r="F590" s="20"/>
      <c r="G590" s="19"/>
      <c r="H590" s="19"/>
      <c r="I590" s="13"/>
      <c r="J590" s="13"/>
      <c r="K590" s="54"/>
      <c r="L590" s="54"/>
      <c r="N590" s="29"/>
    </row>
    <row r="591" spans="1:14" s="14" customFormat="1" x14ac:dyDescent="0.25">
      <c r="A591" s="10">
        <v>563</v>
      </c>
      <c r="B591" s="132"/>
      <c r="C591" s="132"/>
      <c r="D591" s="20"/>
      <c r="E591" s="20"/>
      <c r="F591" s="20"/>
      <c r="G591" s="19"/>
      <c r="H591" s="19"/>
      <c r="I591" s="13"/>
      <c r="J591" s="13"/>
      <c r="K591" s="54"/>
      <c r="L591" s="54"/>
      <c r="N591" s="29"/>
    </row>
    <row r="592" spans="1:14" s="14" customFormat="1" x14ac:dyDescent="0.25">
      <c r="A592" s="10">
        <v>564</v>
      </c>
      <c r="B592" s="132"/>
      <c r="C592" s="132"/>
      <c r="D592" s="20"/>
      <c r="E592" s="20"/>
      <c r="F592" s="20"/>
      <c r="G592" s="19"/>
      <c r="H592" s="19"/>
      <c r="I592" s="13"/>
      <c r="J592" s="13"/>
      <c r="K592" s="54"/>
      <c r="L592" s="54"/>
      <c r="N592" s="29"/>
    </row>
    <row r="593" spans="1:14" s="14" customFormat="1" x14ac:dyDescent="0.25">
      <c r="A593" s="10">
        <v>565</v>
      </c>
      <c r="B593" s="132"/>
      <c r="C593" s="132"/>
      <c r="D593" s="20"/>
      <c r="E593" s="20"/>
      <c r="F593" s="20"/>
      <c r="G593" s="19"/>
      <c r="H593" s="19"/>
      <c r="I593" s="13"/>
      <c r="J593" s="13"/>
      <c r="K593" s="54"/>
      <c r="L593" s="54"/>
      <c r="N593" s="29"/>
    </row>
    <row r="594" spans="1:14" s="14" customFormat="1" x14ac:dyDescent="0.25">
      <c r="A594" s="10">
        <v>566</v>
      </c>
      <c r="B594" s="132"/>
      <c r="C594" s="132"/>
      <c r="D594" s="20"/>
      <c r="E594" s="20"/>
      <c r="F594" s="20"/>
      <c r="G594" s="19"/>
      <c r="H594" s="19"/>
      <c r="I594" s="13"/>
      <c r="J594" s="13"/>
      <c r="K594" s="54"/>
      <c r="L594" s="54"/>
      <c r="N594" s="29"/>
    </row>
    <row r="595" spans="1:14" s="14" customFormat="1" x14ac:dyDescent="0.25">
      <c r="A595" s="10">
        <v>567</v>
      </c>
      <c r="B595" s="132"/>
      <c r="C595" s="132"/>
      <c r="D595" s="20"/>
      <c r="E595" s="20"/>
      <c r="F595" s="20"/>
      <c r="G595" s="19"/>
      <c r="H595" s="19"/>
      <c r="I595" s="13"/>
      <c r="J595" s="13"/>
      <c r="K595" s="54"/>
      <c r="L595" s="54"/>
      <c r="N595" s="29"/>
    </row>
    <row r="596" spans="1:14" s="14" customFormat="1" x14ac:dyDescent="0.25">
      <c r="A596" s="10">
        <v>568</v>
      </c>
      <c r="B596" s="132"/>
      <c r="C596" s="132"/>
      <c r="D596" s="20"/>
      <c r="E596" s="20"/>
      <c r="F596" s="20"/>
      <c r="G596" s="19"/>
      <c r="H596" s="19"/>
      <c r="I596" s="13"/>
      <c r="J596" s="13"/>
      <c r="K596" s="54"/>
      <c r="L596" s="54"/>
      <c r="N596" s="29"/>
    </row>
    <row r="597" spans="1:14" s="14" customFormat="1" x14ac:dyDescent="0.25">
      <c r="A597" s="10">
        <v>569</v>
      </c>
      <c r="B597" s="132"/>
      <c r="C597" s="132"/>
      <c r="D597" s="20"/>
      <c r="E597" s="20"/>
      <c r="F597" s="20"/>
      <c r="G597" s="19"/>
      <c r="H597" s="19"/>
      <c r="I597" s="13"/>
      <c r="J597" s="13"/>
      <c r="K597" s="54"/>
      <c r="L597" s="54"/>
      <c r="N597" s="29"/>
    </row>
    <row r="598" spans="1:14" s="14" customFormat="1" x14ac:dyDescent="0.25">
      <c r="A598" s="10">
        <v>570</v>
      </c>
      <c r="B598" s="132"/>
      <c r="C598" s="132"/>
      <c r="D598" s="20"/>
      <c r="E598" s="20"/>
      <c r="F598" s="20"/>
      <c r="G598" s="19"/>
      <c r="H598" s="19"/>
      <c r="I598" s="13"/>
      <c r="J598" s="13"/>
      <c r="K598" s="54"/>
      <c r="L598" s="54"/>
      <c r="N598" s="29"/>
    </row>
    <row r="599" spans="1:14" s="14" customFormat="1" x14ac:dyDescent="0.25">
      <c r="A599" s="10">
        <v>571</v>
      </c>
      <c r="B599" s="132"/>
      <c r="C599" s="132"/>
      <c r="D599" s="20"/>
      <c r="E599" s="20"/>
      <c r="F599" s="20"/>
      <c r="G599" s="19"/>
      <c r="H599" s="19"/>
      <c r="I599" s="13"/>
      <c r="J599" s="13"/>
      <c r="K599" s="54"/>
      <c r="L599" s="54"/>
      <c r="N599" s="29"/>
    </row>
    <row r="600" spans="1:14" s="14" customFormat="1" x14ac:dyDescent="0.25">
      <c r="A600" s="10">
        <v>572</v>
      </c>
      <c r="B600" s="132"/>
      <c r="C600" s="132"/>
      <c r="D600" s="20"/>
      <c r="E600" s="20"/>
      <c r="F600" s="20"/>
      <c r="G600" s="19"/>
      <c r="H600" s="19"/>
      <c r="I600" s="13"/>
      <c r="J600" s="13"/>
      <c r="K600" s="54"/>
      <c r="L600" s="54"/>
      <c r="N600" s="29"/>
    </row>
    <row r="601" spans="1:14" s="14" customFormat="1" x14ac:dyDescent="0.25">
      <c r="A601" s="10">
        <v>573</v>
      </c>
      <c r="B601" s="132"/>
      <c r="C601" s="132"/>
      <c r="D601" s="20"/>
      <c r="E601" s="20"/>
      <c r="F601" s="20"/>
      <c r="G601" s="19"/>
      <c r="H601" s="19"/>
      <c r="I601" s="13"/>
      <c r="J601" s="13"/>
      <c r="K601" s="54"/>
      <c r="L601" s="54"/>
      <c r="N601" s="29"/>
    </row>
    <row r="602" spans="1:14" s="14" customFormat="1" x14ac:dyDescent="0.25">
      <c r="A602" s="10">
        <v>574</v>
      </c>
      <c r="B602" s="132"/>
      <c r="C602" s="132"/>
      <c r="D602" s="20"/>
      <c r="E602" s="20"/>
      <c r="F602" s="20"/>
      <c r="G602" s="19"/>
      <c r="H602" s="19"/>
      <c r="I602" s="13"/>
      <c r="J602" s="13"/>
      <c r="K602" s="54"/>
      <c r="L602" s="54"/>
      <c r="N602" s="29"/>
    </row>
    <row r="603" spans="1:14" s="14" customFormat="1" x14ac:dyDescent="0.25">
      <c r="A603" s="10">
        <v>575</v>
      </c>
      <c r="B603" s="132"/>
      <c r="C603" s="132"/>
      <c r="D603" s="20"/>
      <c r="E603" s="20"/>
      <c r="F603" s="20"/>
      <c r="G603" s="19"/>
      <c r="H603" s="19"/>
      <c r="I603" s="13"/>
      <c r="J603" s="13"/>
      <c r="K603" s="54"/>
      <c r="L603" s="54"/>
      <c r="N603" s="29"/>
    </row>
    <row r="604" spans="1:14" s="14" customFormat="1" x14ac:dyDescent="0.25">
      <c r="A604" s="10">
        <v>576</v>
      </c>
      <c r="B604" s="132"/>
      <c r="C604" s="132"/>
      <c r="D604" s="20"/>
      <c r="E604" s="20"/>
      <c r="F604" s="20"/>
      <c r="G604" s="19"/>
      <c r="H604" s="19"/>
      <c r="I604" s="13"/>
      <c r="J604" s="13"/>
      <c r="K604" s="54"/>
      <c r="L604" s="54"/>
      <c r="N604" s="29"/>
    </row>
    <row r="605" spans="1:14" s="14" customFormat="1" x14ac:dyDescent="0.25">
      <c r="A605" s="10">
        <v>577</v>
      </c>
      <c r="B605" s="132"/>
      <c r="C605" s="132"/>
      <c r="D605" s="20"/>
      <c r="E605" s="20"/>
      <c r="F605" s="20"/>
      <c r="G605" s="19"/>
      <c r="H605" s="19"/>
      <c r="I605" s="13"/>
      <c r="J605" s="13"/>
      <c r="K605" s="54"/>
      <c r="L605" s="54"/>
      <c r="N605" s="29"/>
    </row>
    <row r="606" spans="1:14" s="14" customFormat="1" x14ac:dyDescent="0.25">
      <c r="A606" s="10">
        <v>578</v>
      </c>
      <c r="B606" s="132"/>
      <c r="C606" s="132"/>
      <c r="D606" s="20"/>
      <c r="E606" s="20"/>
      <c r="F606" s="20"/>
      <c r="G606" s="19"/>
      <c r="H606" s="19"/>
      <c r="I606" s="13"/>
      <c r="J606" s="13"/>
      <c r="K606" s="54"/>
      <c r="L606" s="54"/>
      <c r="N606" s="29"/>
    </row>
    <row r="607" spans="1:14" s="14" customFormat="1" x14ac:dyDescent="0.25">
      <c r="A607" s="10">
        <v>579</v>
      </c>
      <c r="B607" s="132"/>
      <c r="C607" s="132"/>
      <c r="D607" s="20"/>
      <c r="E607" s="20"/>
      <c r="F607" s="20"/>
      <c r="G607" s="19"/>
      <c r="H607" s="19"/>
      <c r="I607" s="13"/>
      <c r="J607" s="13"/>
      <c r="K607" s="54"/>
      <c r="L607" s="54"/>
      <c r="N607" s="29"/>
    </row>
    <row r="608" spans="1:14" s="14" customFormat="1" x14ac:dyDescent="0.25">
      <c r="A608" s="10">
        <v>580</v>
      </c>
      <c r="B608" s="132"/>
      <c r="C608" s="132"/>
      <c r="D608" s="20"/>
      <c r="E608" s="20"/>
      <c r="F608" s="20"/>
      <c r="G608" s="19"/>
      <c r="H608" s="19"/>
      <c r="I608" s="13"/>
      <c r="J608" s="13"/>
      <c r="K608" s="54"/>
      <c r="L608" s="54"/>
      <c r="N608" s="29"/>
    </row>
    <row r="609" spans="1:14" s="14" customFormat="1" x14ac:dyDescent="0.25">
      <c r="A609" s="10">
        <v>581</v>
      </c>
      <c r="B609" s="132"/>
      <c r="C609" s="132"/>
      <c r="D609" s="20"/>
      <c r="E609" s="20"/>
      <c r="F609" s="20"/>
      <c r="G609" s="19"/>
      <c r="H609" s="19"/>
      <c r="I609" s="13"/>
      <c r="J609" s="13"/>
      <c r="K609" s="54"/>
      <c r="L609" s="54"/>
      <c r="N609" s="29"/>
    </row>
    <row r="610" spans="1:14" s="14" customFormat="1" x14ac:dyDescent="0.25">
      <c r="A610" s="10">
        <v>582</v>
      </c>
      <c r="B610" s="132"/>
      <c r="C610" s="132"/>
      <c r="D610" s="20"/>
      <c r="E610" s="20"/>
      <c r="F610" s="20"/>
      <c r="G610" s="19"/>
      <c r="H610" s="19"/>
      <c r="I610" s="13"/>
      <c r="J610" s="13"/>
      <c r="K610" s="54"/>
      <c r="L610" s="54"/>
      <c r="N610" s="29"/>
    </row>
    <row r="611" spans="1:14" s="14" customFormat="1" x14ac:dyDescent="0.25">
      <c r="A611" s="10">
        <v>583</v>
      </c>
      <c r="B611" s="132"/>
      <c r="C611" s="132"/>
      <c r="D611" s="20"/>
      <c r="E611" s="20"/>
      <c r="F611" s="20"/>
      <c r="G611" s="19"/>
      <c r="H611" s="19"/>
      <c r="I611" s="13"/>
      <c r="J611" s="13"/>
      <c r="K611" s="54"/>
      <c r="L611" s="54"/>
      <c r="N611" s="29"/>
    </row>
    <row r="612" spans="1:14" s="14" customFormat="1" x14ac:dyDescent="0.25">
      <c r="A612" s="10">
        <v>584</v>
      </c>
      <c r="B612" s="132"/>
      <c r="C612" s="132"/>
      <c r="D612" s="20"/>
      <c r="E612" s="20"/>
      <c r="F612" s="20"/>
      <c r="G612" s="19"/>
      <c r="H612" s="19"/>
      <c r="I612" s="13"/>
      <c r="J612" s="13"/>
      <c r="K612" s="54"/>
      <c r="L612" s="54"/>
      <c r="N612" s="29"/>
    </row>
    <row r="613" spans="1:14" s="14" customFormat="1" x14ac:dyDescent="0.25">
      <c r="A613" s="10">
        <v>585</v>
      </c>
      <c r="B613" s="132"/>
      <c r="C613" s="132"/>
      <c r="D613" s="20"/>
      <c r="E613" s="20"/>
      <c r="F613" s="20"/>
      <c r="G613" s="19"/>
      <c r="H613" s="19"/>
      <c r="I613" s="13"/>
      <c r="J613" s="13"/>
      <c r="K613" s="54"/>
      <c r="L613" s="54"/>
      <c r="N613" s="29"/>
    </row>
    <row r="614" spans="1:14" s="14" customFormat="1" x14ac:dyDescent="0.25">
      <c r="A614" s="10">
        <v>586</v>
      </c>
      <c r="B614" s="132"/>
      <c r="C614" s="132"/>
      <c r="D614" s="20"/>
      <c r="E614" s="20"/>
      <c r="F614" s="20"/>
      <c r="G614" s="19"/>
      <c r="H614" s="19"/>
      <c r="I614" s="13"/>
      <c r="J614" s="13"/>
      <c r="K614" s="54"/>
      <c r="L614" s="54"/>
      <c r="N614" s="29"/>
    </row>
    <row r="615" spans="1:14" s="14" customFormat="1" x14ac:dyDescent="0.25">
      <c r="A615" s="10">
        <v>587</v>
      </c>
      <c r="B615" s="132"/>
      <c r="C615" s="132"/>
      <c r="D615" s="20"/>
      <c r="E615" s="20"/>
      <c r="F615" s="20"/>
      <c r="G615" s="19"/>
      <c r="H615" s="19"/>
      <c r="I615" s="13"/>
      <c r="J615" s="13"/>
      <c r="K615" s="54"/>
      <c r="L615" s="54"/>
      <c r="N615" s="29"/>
    </row>
    <row r="616" spans="1:14" s="14" customFormat="1" x14ac:dyDescent="0.25">
      <c r="A616" s="10">
        <v>588</v>
      </c>
      <c r="B616" s="132"/>
      <c r="C616" s="132"/>
      <c r="D616" s="20"/>
      <c r="E616" s="20"/>
      <c r="F616" s="20"/>
      <c r="G616" s="19"/>
      <c r="H616" s="19"/>
      <c r="I616" s="13"/>
      <c r="J616" s="13"/>
      <c r="K616" s="54"/>
      <c r="L616" s="54"/>
      <c r="N616" s="29"/>
    </row>
    <row r="617" spans="1:14" s="14" customFormat="1" x14ac:dyDescent="0.25">
      <c r="A617" s="10">
        <v>589</v>
      </c>
      <c r="B617" s="132"/>
      <c r="C617" s="132"/>
      <c r="D617" s="20"/>
      <c r="E617" s="20"/>
      <c r="F617" s="20"/>
      <c r="G617" s="19"/>
      <c r="H617" s="19"/>
      <c r="I617" s="13"/>
      <c r="J617" s="13"/>
      <c r="K617" s="54"/>
      <c r="L617" s="54"/>
      <c r="N617" s="29"/>
    </row>
    <row r="618" spans="1:14" s="14" customFormat="1" x14ac:dyDescent="0.25">
      <c r="A618" s="10">
        <v>590</v>
      </c>
      <c r="B618" s="132"/>
      <c r="C618" s="132"/>
      <c r="D618" s="20"/>
      <c r="E618" s="20"/>
      <c r="F618" s="20"/>
      <c r="G618" s="19"/>
      <c r="H618" s="19"/>
      <c r="I618" s="13"/>
      <c r="J618" s="13"/>
      <c r="K618" s="54"/>
      <c r="L618" s="54"/>
      <c r="N618" s="29"/>
    </row>
    <row r="619" spans="1:14" s="14" customFormat="1" x14ac:dyDescent="0.25">
      <c r="A619" s="10">
        <v>591</v>
      </c>
      <c r="B619" s="132"/>
      <c r="C619" s="132"/>
      <c r="D619" s="20"/>
      <c r="E619" s="20"/>
      <c r="F619" s="20"/>
      <c r="G619" s="19"/>
      <c r="H619" s="19"/>
      <c r="I619" s="13"/>
      <c r="J619" s="13"/>
      <c r="K619" s="54"/>
      <c r="L619" s="54"/>
      <c r="N619" s="29"/>
    </row>
    <row r="620" spans="1:14" s="14" customFormat="1" x14ac:dyDescent="0.25">
      <c r="A620" s="10">
        <v>592</v>
      </c>
      <c r="B620" s="132"/>
      <c r="C620" s="132"/>
      <c r="D620" s="20"/>
      <c r="E620" s="20"/>
      <c r="F620" s="20"/>
      <c r="G620" s="19"/>
      <c r="H620" s="19"/>
      <c r="I620" s="13"/>
      <c r="J620" s="13"/>
      <c r="K620" s="54"/>
      <c r="L620" s="54"/>
      <c r="N620" s="29"/>
    </row>
    <row r="621" spans="1:14" s="14" customFormat="1" x14ac:dyDescent="0.25">
      <c r="A621" s="10">
        <v>593</v>
      </c>
      <c r="B621" s="132"/>
      <c r="C621" s="132"/>
      <c r="D621" s="20"/>
      <c r="E621" s="20"/>
      <c r="F621" s="20"/>
      <c r="G621" s="19"/>
      <c r="H621" s="19"/>
      <c r="I621" s="13"/>
      <c r="J621" s="13"/>
      <c r="K621" s="54"/>
      <c r="L621" s="54"/>
      <c r="N621" s="29"/>
    </row>
    <row r="622" spans="1:14" s="14" customFormat="1" x14ac:dyDescent="0.25">
      <c r="A622" s="10">
        <v>594</v>
      </c>
      <c r="B622" s="132"/>
      <c r="C622" s="132"/>
      <c r="D622" s="20"/>
      <c r="E622" s="20"/>
      <c r="F622" s="20"/>
      <c r="G622" s="19"/>
      <c r="H622" s="19"/>
      <c r="I622" s="13"/>
      <c r="J622" s="13"/>
      <c r="K622" s="54"/>
      <c r="L622" s="54"/>
      <c r="N622" s="29"/>
    </row>
    <row r="623" spans="1:14" s="14" customFormat="1" x14ac:dyDescent="0.25">
      <c r="A623" s="10">
        <v>595</v>
      </c>
      <c r="B623" s="132"/>
      <c r="C623" s="132"/>
      <c r="D623" s="20"/>
      <c r="E623" s="20"/>
      <c r="F623" s="20"/>
      <c r="G623" s="19"/>
      <c r="H623" s="19"/>
      <c r="I623" s="13"/>
      <c r="J623" s="13"/>
      <c r="K623" s="54"/>
      <c r="L623" s="54"/>
      <c r="N623" s="29"/>
    </row>
    <row r="624" spans="1:14" s="14" customFormat="1" x14ac:dyDescent="0.25">
      <c r="A624" s="10">
        <v>596</v>
      </c>
      <c r="B624" s="132"/>
      <c r="C624" s="132"/>
      <c r="D624" s="20"/>
      <c r="E624" s="20"/>
      <c r="F624" s="20"/>
      <c r="G624" s="19"/>
      <c r="H624" s="19"/>
      <c r="I624" s="13"/>
      <c r="J624" s="13"/>
      <c r="K624" s="54"/>
      <c r="L624" s="54"/>
      <c r="N624" s="29"/>
    </row>
    <row r="625" spans="1:14" s="14" customFormat="1" x14ac:dyDescent="0.25">
      <c r="A625" s="10">
        <v>597</v>
      </c>
      <c r="B625" s="132"/>
      <c r="C625" s="132"/>
      <c r="D625" s="20"/>
      <c r="E625" s="20"/>
      <c r="F625" s="20"/>
      <c r="G625" s="19"/>
      <c r="H625" s="19"/>
      <c r="I625" s="13"/>
      <c r="J625" s="13"/>
      <c r="K625" s="54"/>
      <c r="L625" s="54"/>
      <c r="N625" s="29"/>
    </row>
    <row r="626" spans="1:14" s="14" customFormat="1" x14ac:dyDescent="0.25">
      <c r="A626" s="10">
        <v>598</v>
      </c>
      <c r="B626" s="132"/>
      <c r="C626" s="132"/>
      <c r="D626" s="20"/>
      <c r="E626" s="20"/>
      <c r="F626" s="20"/>
      <c r="G626" s="19"/>
      <c r="H626" s="19"/>
      <c r="I626" s="13"/>
      <c r="J626" s="13"/>
      <c r="K626" s="54"/>
      <c r="L626" s="54"/>
      <c r="N626" s="29"/>
    </row>
    <row r="627" spans="1:14" s="14" customFormat="1" x14ac:dyDescent="0.25">
      <c r="A627" s="10">
        <v>599</v>
      </c>
      <c r="B627" s="132"/>
      <c r="C627" s="132"/>
      <c r="D627" s="20"/>
      <c r="E627" s="20"/>
      <c r="F627" s="20"/>
      <c r="G627" s="19"/>
      <c r="H627" s="19"/>
      <c r="I627" s="13"/>
      <c r="J627" s="13"/>
      <c r="K627" s="54"/>
      <c r="L627" s="54"/>
      <c r="N627" s="29"/>
    </row>
    <row r="628" spans="1:14" s="14" customFormat="1" x14ac:dyDescent="0.25">
      <c r="A628" s="10">
        <v>600</v>
      </c>
      <c r="B628" s="132"/>
      <c r="C628" s="132"/>
      <c r="D628" s="20"/>
      <c r="E628" s="20"/>
      <c r="F628" s="20"/>
      <c r="G628" s="19"/>
      <c r="H628" s="19"/>
      <c r="I628" s="13"/>
      <c r="J628" s="13"/>
      <c r="K628" s="54"/>
      <c r="L628" s="54"/>
      <c r="N628" s="29"/>
    </row>
    <row r="629" spans="1:14" s="14" customFormat="1" x14ac:dyDescent="0.25">
      <c r="A629" s="10">
        <v>601</v>
      </c>
      <c r="B629" s="132"/>
      <c r="C629" s="132"/>
      <c r="D629" s="20"/>
      <c r="E629" s="20"/>
      <c r="F629" s="20"/>
      <c r="G629" s="19"/>
      <c r="H629" s="19"/>
      <c r="I629" s="13"/>
      <c r="J629" s="13"/>
      <c r="K629" s="54"/>
      <c r="L629" s="54"/>
      <c r="N629" s="29"/>
    </row>
    <row r="630" spans="1:14" s="14" customFormat="1" x14ac:dyDescent="0.25">
      <c r="A630" s="10">
        <v>602</v>
      </c>
      <c r="B630" s="132"/>
      <c r="C630" s="132"/>
      <c r="D630" s="20"/>
      <c r="E630" s="20"/>
      <c r="F630" s="20"/>
      <c r="G630" s="19"/>
      <c r="H630" s="19"/>
      <c r="I630" s="13"/>
      <c r="J630" s="13"/>
      <c r="K630" s="54"/>
      <c r="L630" s="54"/>
      <c r="N630" s="29"/>
    </row>
    <row r="631" spans="1:14" s="14" customFormat="1" x14ac:dyDescent="0.25">
      <c r="A631" s="10">
        <v>603</v>
      </c>
      <c r="B631" s="132"/>
      <c r="C631" s="132"/>
      <c r="D631" s="20"/>
      <c r="E631" s="20"/>
      <c r="F631" s="20"/>
      <c r="G631" s="19"/>
      <c r="H631" s="19"/>
      <c r="I631" s="13"/>
      <c r="J631" s="13"/>
      <c r="K631" s="54"/>
      <c r="L631" s="54"/>
      <c r="N631" s="29"/>
    </row>
    <row r="632" spans="1:14" s="14" customFormat="1" x14ac:dyDescent="0.25">
      <c r="A632" s="10">
        <v>604</v>
      </c>
      <c r="B632" s="132"/>
      <c r="C632" s="132"/>
      <c r="D632" s="20"/>
      <c r="E632" s="20"/>
      <c r="F632" s="20"/>
      <c r="G632" s="19"/>
      <c r="H632" s="19"/>
      <c r="I632" s="13"/>
      <c r="J632" s="13"/>
      <c r="K632" s="54"/>
      <c r="L632" s="54"/>
      <c r="N632" s="29"/>
    </row>
    <row r="633" spans="1:14" s="14" customFormat="1" x14ac:dyDescent="0.25">
      <c r="A633" s="10">
        <v>605</v>
      </c>
      <c r="B633" s="132"/>
      <c r="C633" s="132"/>
      <c r="D633" s="20"/>
      <c r="E633" s="20"/>
      <c r="F633" s="20"/>
      <c r="G633" s="19"/>
      <c r="H633" s="19"/>
      <c r="I633" s="13"/>
      <c r="J633" s="13"/>
      <c r="K633" s="54"/>
      <c r="L633" s="54"/>
      <c r="N633" s="29"/>
    </row>
    <row r="634" spans="1:14" s="14" customFormat="1" x14ac:dyDescent="0.25">
      <c r="A634" s="10">
        <v>606</v>
      </c>
      <c r="B634" s="132"/>
      <c r="C634" s="132"/>
      <c r="D634" s="20"/>
      <c r="E634" s="20"/>
      <c r="F634" s="20"/>
      <c r="G634" s="19"/>
      <c r="H634" s="19"/>
      <c r="I634" s="13"/>
      <c r="J634" s="13"/>
      <c r="K634" s="54"/>
      <c r="L634" s="54"/>
      <c r="N634" s="29"/>
    </row>
    <row r="635" spans="1:14" s="14" customFormat="1" x14ac:dyDescent="0.25">
      <c r="A635" s="10">
        <v>607</v>
      </c>
      <c r="B635" s="132"/>
      <c r="C635" s="132"/>
      <c r="D635" s="20"/>
      <c r="E635" s="20"/>
      <c r="F635" s="20"/>
      <c r="G635" s="19"/>
      <c r="H635" s="19"/>
      <c r="I635" s="13"/>
      <c r="J635" s="13"/>
      <c r="K635" s="54"/>
      <c r="L635" s="54"/>
      <c r="N635" s="29"/>
    </row>
    <row r="636" spans="1:14" s="14" customFormat="1" x14ac:dyDescent="0.25">
      <c r="A636" s="10">
        <v>608</v>
      </c>
      <c r="B636" s="132"/>
      <c r="C636" s="132"/>
      <c r="D636" s="20"/>
      <c r="E636" s="20"/>
      <c r="F636" s="20"/>
      <c r="G636" s="19"/>
      <c r="H636" s="19"/>
      <c r="I636" s="13"/>
      <c r="J636" s="13"/>
      <c r="K636" s="54"/>
      <c r="L636" s="54"/>
      <c r="N636" s="29"/>
    </row>
    <row r="637" spans="1:14" s="14" customFormat="1" x14ac:dyDescent="0.25">
      <c r="A637" s="10">
        <v>609</v>
      </c>
      <c r="B637" s="132"/>
      <c r="C637" s="132"/>
      <c r="D637" s="20"/>
      <c r="E637" s="20"/>
      <c r="F637" s="20"/>
      <c r="G637" s="19"/>
      <c r="H637" s="19"/>
      <c r="I637" s="13"/>
      <c r="J637" s="13"/>
      <c r="K637" s="54"/>
      <c r="L637" s="54"/>
      <c r="N637" s="29"/>
    </row>
    <row r="638" spans="1:14" s="14" customFormat="1" x14ac:dyDescent="0.25">
      <c r="A638" s="10">
        <v>610</v>
      </c>
      <c r="B638" s="132"/>
      <c r="C638" s="132"/>
      <c r="D638" s="20"/>
      <c r="E638" s="20"/>
      <c r="F638" s="20"/>
      <c r="G638" s="19"/>
      <c r="H638" s="19"/>
      <c r="I638" s="13"/>
      <c r="J638" s="13"/>
      <c r="K638" s="54"/>
      <c r="L638" s="54"/>
      <c r="N638" s="29"/>
    </row>
    <row r="639" spans="1:14" s="14" customFormat="1" x14ac:dyDescent="0.25">
      <c r="A639" s="10">
        <v>611</v>
      </c>
      <c r="B639" s="132"/>
      <c r="C639" s="132"/>
      <c r="D639" s="20"/>
      <c r="E639" s="20"/>
      <c r="F639" s="20"/>
      <c r="G639" s="19"/>
      <c r="H639" s="19"/>
      <c r="I639" s="13"/>
      <c r="J639" s="13"/>
      <c r="K639" s="54"/>
      <c r="L639" s="54"/>
      <c r="N639" s="29"/>
    </row>
    <row r="640" spans="1:14" s="14" customFormat="1" x14ac:dyDescent="0.25">
      <c r="A640" s="10">
        <v>612</v>
      </c>
      <c r="B640" s="132"/>
      <c r="C640" s="132"/>
      <c r="D640" s="20"/>
      <c r="E640" s="20"/>
      <c r="F640" s="20"/>
      <c r="G640" s="19"/>
      <c r="H640" s="19"/>
      <c r="I640" s="13"/>
      <c r="J640" s="13"/>
      <c r="K640" s="54"/>
      <c r="L640" s="54"/>
      <c r="N640" s="29"/>
    </row>
    <row r="641" spans="1:14" s="14" customFormat="1" x14ac:dyDescent="0.25">
      <c r="A641" s="10">
        <v>613</v>
      </c>
      <c r="B641" s="132"/>
      <c r="C641" s="132"/>
      <c r="D641" s="20"/>
      <c r="E641" s="20"/>
      <c r="F641" s="20"/>
      <c r="G641" s="19"/>
      <c r="H641" s="19"/>
      <c r="I641" s="13"/>
      <c r="J641" s="13"/>
      <c r="K641" s="54"/>
      <c r="L641" s="54"/>
      <c r="N641" s="29"/>
    </row>
    <row r="642" spans="1:14" s="14" customFormat="1" x14ac:dyDescent="0.25">
      <c r="A642" s="10">
        <v>614</v>
      </c>
      <c r="B642" s="132"/>
      <c r="C642" s="132"/>
      <c r="D642" s="20"/>
      <c r="E642" s="20"/>
      <c r="F642" s="20"/>
      <c r="G642" s="19"/>
      <c r="H642" s="19"/>
      <c r="I642" s="13"/>
      <c r="J642" s="13"/>
      <c r="K642" s="54"/>
      <c r="L642" s="54"/>
      <c r="N642" s="29"/>
    </row>
    <row r="643" spans="1:14" s="14" customFormat="1" x14ac:dyDescent="0.25">
      <c r="A643" s="10">
        <v>615</v>
      </c>
      <c r="B643" s="132"/>
      <c r="C643" s="132"/>
      <c r="D643" s="20"/>
      <c r="E643" s="20"/>
      <c r="F643" s="20"/>
      <c r="G643" s="19"/>
      <c r="H643" s="19"/>
      <c r="I643" s="13"/>
      <c r="J643" s="13"/>
      <c r="K643" s="54"/>
      <c r="L643" s="54"/>
      <c r="N643" s="29"/>
    </row>
    <row r="644" spans="1:14" s="14" customFormat="1" x14ac:dyDescent="0.25">
      <c r="A644" s="10">
        <v>616</v>
      </c>
      <c r="B644" s="132"/>
      <c r="C644" s="132"/>
      <c r="D644" s="20"/>
      <c r="E644" s="20"/>
      <c r="F644" s="20"/>
      <c r="G644" s="19"/>
      <c r="H644" s="19"/>
      <c r="I644" s="13"/>
      <c r="J644" s="13"/>
      <c r="K644" s="54"/>
      <c r="L644" s="54"/>
      <c r="N644" s="29"/>
    </row>
    <row r="645" spans="1:14" s="14" customFormat="1" x14ac:dyDescent="0.25">
      <c r="A645" s="10">
        <v>617</v>
      </c>
      <c r="B645" s="132"/>
      <c r="C645" s="132"/>
      <c r="D645" s="20"/>
      <c r="E645" s="20"/>
      <c r="F645" s="20"/>
      <c r="G645" s="19"/>
      <c r="H645" s="19"/>
      <c r="I645" s="13"/>
      <c r="J645" s="13"/>
      <c r="K645" s="54"/>
      <c r="L645" s="54"/>
      <c r="N645" s="29"/>
    </row>
    <row r="646" spans="1:14" s="14" customFormat="1" x14ac:dyDescent="0.25">
      <c r="A646" s="10">
        <v>618</v>
      </c>
      <c r="B646" s="132"/>
      <c r="C646" s="132"/>
      <c r="D646" s="20"/>
      <c r="E646" s="20"/>
      <c r="F646" s="20"/>
      <c r="G646" s="19"/>
      <c r="H646" s="19"/>
      <c r="I646" s="13"/>
      <c r="J646" s="13"/>
      <c r="K646" s="54"/>
      <c r="L646" s="54"/>
      <c r="N646" s="29"/>
    </row>
    <row r="647" spans="1:14" s="14" customFormat="1" x14ac:dyDescent="0.25">
      <c r="A647" s="10">
        <v>619</v>
      </c>
      <c r="B647" s="132"/>
      <c r="C647" s="132"/>
      <c r="D647" s="20"/>
      <c r="E647" s="20"/>
      <c r="F647" s="20"/>
      <c r="G647" s="19"/>
      <c r="H647" s="19"/>
      <c r="I647" s="13"/>
      <c r="J647" s="13"/>
      <c r="K647" s="54"/>
      <c r="L647" s="54"/>
      <c r="N647" s="29"/>
    </row>
    <row r="648" spans="1:14" s="14" customFormat="1" x14ac:dyDescent="0.25">
      <c r="A648" s="10">
        <v>620</v>
      </c>
      <c r="B648" s="132"/>
      <c r="C648" s="132"/>
      <c r="D648" s="20"/>
      <c r="E648" s="20"/>
      <c r="F648" s="20"/>
      <c r="G648" s="19"/>
      <c r="H648" s="19"/>
      <c r="I648" s="13"/>
      <c r="J648" s="13"/>
      <c r="K648" s="54"/>
      <c r="L648" s="54"/>
      <c r="N648" s="29"/>
    </row>
    <row r="649" spans="1:14" s="14" customFormat="1" x14ac:dyDescent="0.25">
      <c r="A649" s="10">
        <v>621</v>
      </c>
      <c r="B649" s="132"/>
      <c r="C649" s="132"/>
      <c r="D649" s="20"/>
      <c r="E649" s="20"/>
      <c r="F649" s="20"/>
      <c r="G649" s="19"/>
      <c r="H649" s="19"/>
      <c r="I649" s="13"/>
      <c r="J649" s="13"/>
      <c r="K649" s="54"/>
      <c r="L649" s="54"/>
      <c r="N649" s="29"/>
    </row>
    <row r="650" spans="1:14" s="14" customFormat="1" x14ac:dyDescent="0.25">
      <c r="A650" s="10">
        <v>622</v>
      </c>
      <c r="B650" s="132"/>
      <c r="C650" s="132"/>
      <c r="D650" s="20"/>
      <c r="E650" s="20"/>
      <c r="F650" s="20"/>
      <c r="G650" s="19"/>
      <c r="H650" s="19"/>
      <c r="I650" s="13"/>
      <c r="J650" s="13"/>
      <c r="K650" s="54"/>
      <c r="L650" s="54"/>
      <c r="N650" s="29"/>
    </row>
    <row r="651" spans="1:14" s="14" customFormat="1" x14ac:dyDescent="0.25">
      <c r="A651" s="10">
        <v>623</v>
      </c>
      <c r="B651" s="132"/>
      <c r="C651" s="132"/>
      <c r="D651" s="20"/>
      <c r="E651" s="20"/>
      <c r="F651" s="20"/>
      <c r="G651" s="19"/>
      <c r="H651" s="19"/>
      <c r="I651" s="13"/>
      <c r="J651" s="13"/>
      <c r="K651" s="54"/>
      <c r="L651" s="54"/>
      <c r="N651" s="29"/>
    </row>
    <row r="652" spans="1:14" s="14" customFormat="1" x14ac:dyDescent="0.25">
      <c r="A652" s="10">
        <v>624</v>
      </c>
      <c r="B652" s="132"/>
      <c r="C652" s="132"/>
      <c r="D652" s="20"/>
      <c r="E652" s="20"/>
      <c r="F652" s="20"/>
      <c r="G652" s="19"/>
      <c r="H652" s="19"/>
      <c r="I652" s="13"/>
      <c r="J652" s="13"/>
      <c r="K652" s="54"/>
      <c r="L652" s="54"/>
      <c r="N652" s="29"/>
    </row>
    <row r="653" spans="1:14" s="14" customFormat="1" x14ac:dyDescent="0.25">
      <c r="A653" s="10">
        <v>625</v>
      </c>
      <c r="B653" s="132"/>
      <c r="C653" s="132"/>
      <c r="D653" s="20"/>
      <c r="E653" s="20"/>
      <c r="F653" s="20"/>
      <c r="G653" s="19"/>
      <c r="H653" s="19"/>
      <c r="I653" s="13"/>
      <c r="J653" s="13"/>
      <c r="K653" s="54"/>
      <c r="L653" s="54"/>
      <c r="N653" s="29"/>
    </row>
    <row r="654" spans="1:14" s="14" customFormat="1" x14ac:dyDescent="0.25">
      <c r="A654" s="10">
        <v>626</v>
      </c>
      <c r="B654" s="132"/>
      <c r="C654" s="132"/>
      <c r="D654" s="20"/>
      <c r="E654" s="20"/>
      <c r="F654" s="20"/>
      <c r="G654" s="19"/>
      <c r="H654" s="19"/>
      <c r="I654" s="13"/>
      <c r="J654" s="13"/>
      <c r="K654" s="54"/>
      <c r="L654" s="54"/>
      <c r="N654" s="29"/>
    </row>
    <row r="655" spans="1:14" s="14" customFormat="1" x14ac:dyDescent="0.25">
      <c r="A655" s="10">
        <v>627</v>
      </c>
      <c r="B655" s="132"/>
      <c r="C655" s="132"/>
      <c r="D655" s="20"/>
      <c r="E655" s="20"/>
      <c r="F655" s="20"/>
      <c r="G655" s="19"/>
      <c r="H655" s="19"/>
      <c r="I655" s="13"/>
      <c r="J655" s="13"/>
      <c r="K655" s="54"/>
      <c r="L655" s="54"/>
      <c r="N655" s="29"/>
    </row>
    <row r="656" spans="1:14" s="14" customFormat="1" x14ac:dyDescent="0.25">
      <c r="A656" s="10">
        <v>628</v>
      </c>
      <c r="B656" s="132"/>
      <c r="C656" s="132"/>
      <c r="D656" s="20"/>
      <c r="E656" s="20"/>
      <c r="F656" s="20"/>
      <c r="G656" s="19"/>
      <c r="H656" s="19"/>
      <c r="I656" s="13"/>
      <c r="J656" s="13"/>
      <c r="K656" s="54"/>
      <c r="L656" s="54"/>
      <c r="N656" s="29"/>
    </row>
    <row r="657" spans="1:14" s="14" customFormat="1" x14ac:dyDescent="0.25">
      <c r="A657" s="10">
        <v>629</v>
      </c>
      <c r="B657" s="132"/>
      <c r="C657" s="132"/>
      <c r="D657" s="20"/>
      <c r="E657" s="20"/>
      <c r="F657" s="20"/>
      <c r="G657" s="19"/>
      <c r="H657" s="19"/>
      <c r="I657" s="13"/>
      <c r="J657" s="13"/>
      <c r="K657" s="54"/>
      <c r="L657" s="54"/>
      <c r="N657" s="29"/>
    </row>
    <row r="658" spans="1:14" s="14" customFormat="1" x14ac:dyDescent="0.25">
      <c r="A658" s="10">
        <v>630</v>
      </c>
      <c r="B658" s="132"/>
      <c r="C658" s="132"/>
      <c r="D658" s="20"/>
      <c r="E658" s="20"/>
      <c r="F658" s="20"/>
      <c r="G658" s="19"/>
      <c r="H658" s="19"/>
      <c r="I658" s="13"/>
      <c r="J658" s="13"/>
      <c r="K658" s="54"/>
      <c r="L658" s="54"/>
      <c r="N658" s="29"/>
    </row>
    <row r="659" spans="1:14" s="14" customFormat="1" x14ac:dyDescent="0.25">
      <c r="A659" s="10">
        <v>631</v>
      </c>
      <c r="B659" s="132"/>
      <c r="C659" s="132"/>
      <c r="D659" s="20"/>
      <c r="E659" s="20"/>
      <c r="F659" s="20"/>
      <c r="G659" s="19"/>
      <c r="H659" s="19"/>
      <c r="I659" s="13"/>
      <c r="J659" s="13"/>
      <c r="K659" s="54"/>
      <c r="L659" s="54"/>
      <c r="N659" s="29"/>
    </row>
    <row r="660" spans="1:14" s="14" customFormat="1" x14ac:dyDescent="0.25">
      <c r="A660" s="10">
        <v>632</v>
      </c>
      <c r="B660" s="132"/>
      <c r="C660" s="132"/>
      <c r="D660" s="20"/>
      <c r="E660" s="20"/>
      <c r="F660" s="20"/>
      <c r="G660" s="19"/>
      <c r="H660" s="19"/>
      <c r="I660" s="13"/>
      <c r="J660" s="13"/>
      <c r="K660" s="54"/>
      <c r="L660" s="54"/>
      <c r="N660" s="29"/>
    </row>
    <row r="661" spans="1:14" s="14" customFormat="1" x14ac:dyDescent="0.25">
      <c r="A661" s="10">
        <v>633</v>
      </c>
      <c r="B661" s="132"/>
      <c r="C661" s="132"/>
      <c r="D661" s="20"/>
      <c r="E661" s="20"/>
      <c r="F661" s="20"/>
      <c r="G661" s="19"/>
      <c r="H661" s="19"/>
      <c r="I661" s="13"/>
      <c r="J661" s="13"/>
      <c r="K661" s="54"/>
      <c r="L661" s="54"/>
      <c r="N661" s="29"/>
    </row>
    <row r="662" spans="1:14" s="14" customFormat="1" x14ac:dyDescent="0.25">
      <c r="A662" s="10">
        <v>634</v>
      </c>
      <c r="B662" s="132"/>
      <c r="C662" s="132"/>
      <c r="D662" s="20"/>
      <c r="E662" s="20"/>
      <c r="F662" s="20"/>
      <c r="G662" s="19"/>
      <c r="H662" s="19"/>
      <c r="I662" s="13"/>
      <c r="J662" s="13"/>
      <c r="K662" s="54"/>
      <c r="L662" s="54"/>
      <c r="N662" s="29"/>
    </row>
    <row r="663" spans="1:14" s="14" customFormat="1" x14ac:dyDescent="0.25">
      <c r="A663" s="10">
        <v>635</v>
      </c>
      <c r="B663" s="132"/>
      <c r="C663" s="132"/>
      <c r="D663" s="20"/>
      <c r="E663" s="20"/>
      <c r="F663" s="20"/>
      <c r="G663" s="19"/>
      <c r="H663" s="19"/>
      <c r="I663" s="13"/>
      <c r="J663" s="13"/>
      <c r="K663" s="54"/>
      <c r="L663" s="54"/>
      <c r="N663" s="29"/>
    </row>
    <row r="664" spans="1:14" s="14" customFormat="1" x14ac:dyDescent="0.25">
      <c r="A664" s="10">
        <v>636</v>
      </c>
      <c r="B664" s="132"/>
      <c r="C664" s="132"/>
      <c r="D664" s="20"/>
      <c r="E664" s="20"/>
      <c r="F664" s="20"/>
      <c r="G664" s="19"/>
      <c r="H664" s="19"/>
      <c r="I664" s="13"/>
      <c r="J664" s="13"/>
      <c r="K664" s="54"/>
      <c r="L664" s="54"/>
      <c r="N664" s="29"/>
    </row>
    <row r="665" spans="1:14" s="14" customFormat="1" x14ac:dyDescent="0.25">
      <c r="A665" s="10">
        <v>637</v>
      </c>
      <c r="B665" s="132"/>
      <c r="C665" s="132"/>
      <c r="D665" s="20"/>
      <c r="E665" s="20"/>
      <c r="F665" s="20"/>
      <c r="G665" s="19"/>
      <c r="H665" s="19"/>
      <c r="I665" s="13"/>
      <c r="J665" s="13"/>
      <c r="K665" s="54"/>
      <c r="L665" s="54"/>
      <c r="N665" s="29"/>
    </row>
    <row r="666" spans="1:14" s="14" customFormat="1" x14ac:dyDescent="0.25">
      <c r="A666" s="10">
        <v>638</v>
      </c>
      <c r="B666" s="132"/>
      <c r="C666" s="132"/>
      <c r="D666" s="20"/>
      <c r="E666" s="20"/>
      <c r="F666" s="20"/>
      <c r="G666" s="19"/>
      <c r="H666" s="19"/>
      <c r="I666" s="13"/>
      <c r="J666" s="13"/>
      <c r="K666" s="54"/>
      <c r="L666" s="54"/>
      <c r="N666" s="29"/>
    </row>
    <row r="667" spans="1:14" s="14" customFormat="1" x14ac:dyDescent="0.25">
      <c r="A667" s="10">
        <v>639</v>
      </c>
      <c r="B667" s="132"/>
      <c r="C667" s="132"/>
      <c r="D667" s="20"/>
      <c r="E667" s="20"/>
      <c r="F667" s="20"/>
      <c r="G667" s="19"/>
      <c r="H667" s="19"/>
      <c r="I667" s="13"/>
      <c r="J667" s="13"/>
      <c r="K667" s="54"/>
      <c r="L667" s="54"/>
      <c r="N667" s="29"/>
    </row>
    <row r="668" spans="1:14" s="14" customFormat="1" x14ac:dyDescent="0.25">
      <c r="A668" s="10">
        <v>640</v>
      </c>
      <c r="B668" s="132"/>
      <c r="C668" s="132"/>
      <c r="D668" s="20"/>
      <c r="E668" s="20"/>
      <c r="F668" s="20"/>
      <c r="G668" s="19"/>
      <c r="H668" s="19"/>
      <c r="I668" s="13"/>
      <c r="J668" s="13"/>
      <c r="K668" s="54"/>
      <c r="L668" s="54"/>
      <c r="N668" s="29"/>
    </row>
    <row r="669" spans="1:14" s="14" customFormat="1" x14ac:dyDescent="0.25">
      <c r="A669" s="10">
        <v>641</v>
      </c>
      <c r="B669" s="132"/>
      <c r="C669" s="132"/>
      <c r="D669" s="20"/>
      <c r="E669" s="20"/>
      <c r="F669" s="20"/>
      <c r="G669" s="19"/>
      <c r="H669" s="19"/>
      <c r="I669" s="13"/>
      <c r="J669" s="13"/>
      <c r="K669" s="54"/>
      <c r="L669" s="54"/>
      <c r="N669" s="29"/>
    </row>
    <row r="670" spans="1:14" s="14" customFormat="1" x14ac:dyDescent="0.25">
      <c r="A670" s="10">
        <v>642</v>
      </c>
      <c r="B670" s="132"/>
      <c r="C670" s="132"/>
      <c r="D670" s="20"/>
      <c r="E670" s="20"/>
      <c r="F670" s="20"/>
      <c r="G670" s="19"/>
      <c r="H670" s="19"/>
      <c r="I670" s="13"/>
      <c r="J670" s="13"/>
      <c r="K670" s="54"/>
      <c r="L670" s="54"/>
      <c r="N670" s="29"/>
    </row>
    <row r="671" spans="1:14" s="14" customFormat="1" x14ac:dyDescent="0.25">
      <c r="A671" s="10">
        <v>643</v>
      </c>
      <c r="B671" s="132"/>
      <c r="C671" s="132"/>
      <c r="D671" s="20"/>
      <c r="E671" s="20"/>
      <c r="F671" s="20"/>
      <c r="G671" s="19"/>
      <c r="H671" s="19"/>
      <c r="I671" s="13"/>
      <c r="J671" s="13"/>
      <c r="K671" s="54"/>
      <c r="L671" s="54"/>
      <c r="N671" s="29"/>
    </row>
    <row r="672" spans="1:14" s="14" customFormat="1" x14ac:dyDescent="0.25">
      <c r="A672" s="10">
        <v>644</v>
      </c>
      <c r="B672" s="132"/>
      <c r="C672" s="132"/>
      <c r="D672" s="20"/>
      <c r="E672" s="20"/>
      <c r="F672" s="20"/>
      <c r="G672" s="19"/>
      <c r="H672" s="19"/>
      <c r="I672" s="13"/>
      <c r="J672" s="13"/>
      <c r="K672" s="54"/>
      <c r="L672" s="54"/>
      <c r="N672" s="29"/>
    </row>
    <row r="673" spans="1:14" s="14" customFormat="1" x14ac:dyDescent="0.25">
      <c r="A673" s="10">
        <v>645</v>
      </c>
      <c r="B673" s="132"/>
      <c r="C673" s="132"/>
      <c r="D673" s="20"/>
      <c r="E673" s="20"/>
      <c r="F673" s="20"/>
      <c r="G673" s="19"/>
      <c r="H673" s="19"/>
      <c r="I673" s="13"/>
      <c r="J673" s="13"/>
      <c r="K673" s="54"/>
      <c r="L673" s="54"/>
      <c r="N673" s="29"/>
    </row>
    <row r="674" spans="1:14" s="14" customFormat="1" x14ac:dyDescent="0.25">
      <c r="A674" s="10">
        <v>646</v>
      </c>
      <c r="B674" s="132"/>
      <c r="C674" s="132"/>
      <c r="D674" s="20"/>
      <c r="E674" s="20"/>
      <c r="F674" s="20"/>
      <c r="G674" s="19"/>
      <c r="H674" s="19"/>
      <c r="I674" s="13"/>
      <c r="J674" s="13"/>
      <c r="K674" s="54"/>
      <c r="L674" s="54"/>
      <c r="N674" s="29"/>
    </row>
    <row r="675" spans="1:14" s="14" customFormat="1" x14ac:dyDescent="0.25">
      <c r="A675" s="10">
        <v>647</v>
      </c>
      <c r="B675" s="132"/>
      <c r="C675" s="132"/>
      <c r="D675" s="20"/>
      <c r="E675" s="20"/>
      <c r="F675" s="20"/>
      <c r="G675" s="19"/>
      <c r="H675" s="19"/>
      <c r="I675" s="13"/>
      <c r="J675" s="13"/>
      <c r="K675" s="54"/>
      <c r="L675" s="54"/>
      <c r="N675" s="29"/>
    </row>
    <row r="676" spans="1:14" s="14" customFormat="1" x14ac:dyDescent="0.25">
      <c r="A676" s="10">
        <v>648</v>
      </c>
      <c r="B676" s="132"/>
      <c r="C676" s="132"/>
      <c r="D676" s="20"/>
      <c r="E676" s="20"/>
      <c r="F676" s="20"/>
      <c r="G676" s="19"/>
      <c r="H676" s="19"/>
      <c r="I676" s="13"/>
      <c r="J676" s="13"/>
      <c r="K676" s="54"/>
      <c r="L676" s="54"/>
      <c r="N676" s="29"/>
    </row>
    <row r="677" spans="1:14" s="14" customFormat="1" x14ac:dyDescent="0.25">
      <c r="A677" s="10">
        <v>649</v>
      </c>
      <c r="B677" s="132"/>
      <c r="C677" s="132"/>
      <c r="D677" s="20"/>
      <c r="E677" s="20"/>
      <c r="F677" s="20"/>
      <c r="G677" s="19"/>
      <c r="H677" s="19"/>
      <c r="I677" s="13"/>
      <c r="J677" s="13"/>
      <c r="K677" s="54"/>
      <c r="L677" s="54"/>
      <c r="N677" s="29"/>
    </row>
    <row r="678" spans="1:14" s="14" customFormat="1" x14ac:dyDescent="0.25">
      <c r="A678" s="10">
        <v>650</v>
      </c>
      <c r="B678" s="132"/>
      <c r="C678" s="132"/>
      <c r="D678" s="20"/>
      <c r="E678" s="20"/>
      <c r="F678" s="20"/>
      <c r="G678" s="19"/>
      <c r="H678" s="19"/>
      <c r="I678" s="13"/>
      <c r="J678" s="13"/>
      <c r="K678" s="54"/>
      <c r="L678" s="54"/>
      <c r="N678" s="29"/>
    </row>
    <row r="679" spans="1:14" s="14" customFormat="1" x14ac:dyDescent="0.25">
      <c r="A679" s="10">
        <v>651</v>
      </c>
      <c r="B679" s="132"/>
      <c r="C679" s="132"/>
      <c r="D679" s="20"/>
      <c r="E679" s="20"/>
      <c r="F679" s="20"/>
      <c r="G679" s="19"/>
      <c r="H679" s="19"/>
      <c r="I679" s="13"/>
      <c r="J679" s="13"/>
      <c r="K679" s="54"/>
      <c r="L679" s="54"/>
      <c r="N679" s="29"/>
    </row>
    <row r="680" spans="1:14" s="14" customFormat="1" x14ac:dyDescent="0.25">
      <c r="A680" s="10">
        <v>652</v>
      </c>
      <c r="B680" s="132"/>
      <c r="C680" s="132"/>
      <c r="D680" s="20"/>
      <c r="E680" s="20"/>
      <c r="F680" s="20"/>
      <c r="G680" s="19"/>
      <c r="H680" s="19"/>
      <c r="I680" s="13"/>
      <c r="J680" s="13"/>
      <c r="K680" s="54"/>
      <c r="L680" s="54"/>
      <c r="N680" s="29"/>
    </row>
    <row r="681" spans="1:14" s="14" customFormat="1" x14ac:dyDescent="0.25">
      <c r="A681" s="10">
        <v>653</v>
      </c>
      <c r="B681" s="132"/>
      <c r="C681" s="132"/>
      <c r="D681" s="20"/>
      <c r="E681" s="20"/>
      <c r="F681" s="20"/>
      <c r="G681" s="19"/>
      <c r="H681" s="19"/>
      <c r="I681" s="13"/>
      <c r="J681" s="13"/>
      <c r="K681" s="54"/>
      <c r="L681" s="54"/>
      <c r="N681" s="29"/>
    </row>
    <row r="682" spans="1:14" s="14" customFormat="1" x14ac:dyDescent="0.25">
      <c r="A682" s="10">
        <v>654</v>
      </c>
      <c r="B682" s="132"/>
      <c r="C682" s="132"/>
      <c r="D682" s="20"/>
      <c r="E682" s="20"/>
      <c r="F682" s="20"/>
      <c r="G682" s="19"/>
      <c r="H682" s="19"/>
      <c r="I682" s="13"/>
      <c r="J682" s="13"/>
      <c r="K682" s="54"/>
      <c r="L682" s="54"/>
      <c r="N682" s="29"/>
    </row>
    <row r="683" spans="1:14" s="14" customFormat="1" x14ac:dyDescent="0.25">
      <c r="A683" s="10">
        <v>655</v>
      </c>
      <c r="B683" s="132"/>
      <c r="C683" s="132"/>
      <c r="D683" s="20"/>
      <c r="E683" s="20"/>
      <c r="F683" s="20"/>
      <c r="G683" s="19"/>
      <c r="H683" s="19"/>
      <c r="I683" s="13"/>
      <c r="J683" s="13"/>
      <c r="K683" s="54"/>
      <c r="L683" s="54"/>
      <c r="N683" s="29"/>
    </row>
    <row r="684" spans="1:14" s="14" customFormat="1" x14ac:dyDescent="0.25">
      <c r="A684" s="10">
        <v>656</v>
      </c>
      <c r="B684" s="132"/>
      <c r="C684" s="132"/>
      <c r="D684" s="20"/>
      <c r="E684" s="20"/>
      <c r="F684" s="20"/>
      <c r="G684" s="19"/>
      <c r="H684" s="19"/>
      <c r="I684" s="13"/>
      <c r="J684" s="13"/>
      <c r="K684" s="54"/>
      <c r="L684" s="54"/>
      <c r="N684" s="29"/>
    </row>
    <row r="685" spans="1:14" s="14" customFormat="1" x14ac:dyDescent="0.25">
      <c r="A685" s="10">
        <v>657</v>
      </c>
      <c r="B685" s="132"/>
      <c r="C685" s="132"/>
      <c r="D685" s="20"/>
      <c r="E685" s="20"/>
      <c r="F685" s="20"/>
      <c r="G685" s="19"/>
      <c r="H685" s="19"/>
      <c r="I685" s="13"/>
      <c r="J685" s="13"/>
      <c r="K685" s="54"/>
      <c r="L685" s="54"/>
      <c r="N685" s="29"/>
    </row>
    <row r="686" spans="1:14" s="14" customFormat="1" x14ac:dyDescent="0.25">
      <c r="A686" s="10">
        <v>658</v>
      </c>
      <c r="B686" s="132"/>
      <c r="C686" s="132"/>
      <c r="D686" s="20"/>
      <c r="E686" s="20"/>
      <c r="F686" s="20"/>
      <c r="G686" s="19"/>
      <c r="H686" s="19"/>
      <c r="I686" s="13"/>
      <c r="J686" s="13"/>
      <c r="K686" s="54"/>
      <c r="L686" s="54"/>
      <c r="N686" s="29"/>
    </row>
    <row r="687" spans="1:14" s="14" customFormat="1" x14ac:dyDescent="0.25">
      <c r="A687" s="10">
        <v>659</v>
      </c>
      <c r="B687" s="132"/>
      <c r="C687" s="132"/>
      <c r="D687" s="20"/>
      <c r="E687" s="20"/>
      <c r="F687" s="20"/>
      <c r="G687" s="19"/>
      <c r="H687" s="19"/>
      <c r="I687" s="13"/>
      <c r="J687" s="13"/>
      <c r="K687" s="54"/>
      <c r="L687" s="54"/>
      <c r="N687" s="29"/>
    </row>
    <row r="688" spans="1:14" s="14" customFormat="1" x14ac:dyDescent="0.25">
      <c r="A688" s="10">
        <v>660</v>
      </c>
      <c r="B688" s="132"/>
      <c r="C688" s="132"/>
      <c r="D688" s="20"/>
      <c r="E688" s="20"/>
      <c r="F688" s="20"/>
      <c r="G688" s="19"/>
      <c r="H688" s="19"/>
      <c r="I688" s="13"/>
      <c r="J688" s="13"/>
      <c r="K688" s="54"/>
      <c r="L688" s="54"/>
      <c r="N688" s="29"/>
    </row>
    <row r="689" spans="1:14" s="14" customFormat="1" x14ac:dyDescent="0.25">
      <c r="A689" s="10">
        <v>661</v>
      </c>
      <c r="B689" s="132"/>
      <c r="C689" s="132"/>
      <c r="D689" s="20"/>
      <c r="E689" s="20"/>
      <c r="F689" s="20"/>
      <c r="G689" s="19"/>
      <c r="H689" s="19"/>
      <c r="I689" s="13"/>
      <c r="J689" s="13"/>
      <c r="K689" s="54"/>
      <c r="L689" s="54"/>
      <c r="N689" s="29"/>
    </row>
    <row r="690" spans="1:14" s="14" customFormat="1" x14ac:dyDescent="0.25">
      <c r="A690" s="10">
        <v>662</v>
      </c>
      <c r="B690" s="132"/>
      <c r="C690" s="132"/>
      <c r="D690" s="20"/>
      <c r="E690" s="20"/>
      <c r="F690" s="20"/>
      <c r="G690" s="19"/>
      <c r="H690" s="19"/>
      <c r="I690" s="13"/>
      <c r="J690" s="13"/>
      <c r="K690" s="54"/>
      <c r="L690" s="54"/>
      <c r="N690" s="29"/>
    </row>
    <row r="691" spans="1:14" s="14" customFormat="1" x14ac:dyDescent="0.25">
      <c r="A691" s="10">
        <v>663</v>
      </c>
      <c r="B691" s="132"/>
      <c r="C691" s="132"/>
      <c r="D691" s="20"/>
      <c r="E691" s="20"/>
      <c r="F691" s="20"/>
      <c r="G691" s="19"/>
      <c r="H691" s="19"/>
      <c r="I691" s="13"/>
      <c r="J691" s="13"/>
      <c r="K691" s="54"/>
      <c r="L691" s="54"/>
      <c r="N691" s="29"/>
    </row>
    <row r="692" spans="1:14" s="14" customFormat="1" x14ac:dyDescent="0.25">
      <c r="A692" s="10">
        <v>664</v>
      </c>
      <c r="B692" s="132"/>
      <c r="C692" s="132"/>
      <c r="D692" s="20"/>
      <c r="E692" s="20"/>
      <c r="F692" s="20"/>
      <c r="G692" s="19"/>
      <c r="H692" s="19"/>
      <c r="I692" s="13"/>
      <c r="J692" s="13"/>
      <c r="K692" s="54"/>
      <c r="L692" s="54"/>
      <c r="N692" s="29"/>
    </row>
    <row r="693" spans="1:14" s="14" customFormat="1" x14ac:dyDescent="0.25">
      <c r="A693" s="10">
        <v>665</v>
      </c>
      <c r="B693" s="132"/>
      <c r="C693" s="132"/>
      <c r="D693" s="20"/>
      <c r="E693" s="20"/>
      <c r="F693" s="20"/>
      <c r="G693" s="19"/>
      <c r="H693" s="19"/>
      <c r="I693" s="13"/>
      <c r="J693" s="13"/>
      <c r="K693" s="54"/>
      <c r="L693" s="54"/>
      <c r="N693" s="29"/>
    </row>
    <row r="694" spans="1:14" s="14" customFormat="1" x14ac:dyDescent="0.25">
      <c r="A694" s="10">
        <v>666</v>
      </c>
      <c r="B694" s="132"/>
      <c r="C694" s="132"/>
      <c r="D694" s="20"/>
      <c r="E694" s="20"/>
      <c r="F694" s="20"/>
      <c r="G694" s="19"/>
      <c r="H694" s="19"/>
      <c r="I694" s="13"/>
      <c r="J694" s="13"/>
      <c r="K694" s="54"/>
      <c r="L694" s="54"/>
      <c r="N694" s="29"/>
    </row>
    <row r="695" spans="1:14" s="14" customFormat="1" x14ac:dyDescent="0.25">
      <c r="A695" s="10">
        <v>667</v>
      </c>
      <c r="B695" s="132"/>
      <c r="C695" s="132"/>
      <c r="D695" s="20"/>
      <c r="E695" s="20"/>
      <c r="F695" s="20"/>
      <c r="G695" s="19"/>
      <c r="H695" s="19"/>
      <c r="I695" s="13"/>
      <c r="J695" s="13"/>
      <c r="K695" s="54"/>
      <c r="L695" s="54"/>
      <c r="N695" s="29"/>
    </row>
    <row r="696" spans="1:14" s="14" customFormat="1" x14ac:dyDescent="0.25">
      <c r="A696" s="10">
        <v>668</v>
      </c>
      <c r="B696" s="132"/>
      <c r="C696" s="132"/>
      <c r="D696" s="20"/>
      <c r="E696" s="20"/>
      <c r="F696" s="20"/>
      <c r="G696" s="19"/>
      <c r="H696" s="19"/>
      <c r="I696" s="13"/>
      <c r="J696" s="13"/>
      <c r="K696" s="54"/>
      <c r="L696" s="54"/>
      <c r="N696" s="29"/>
    </row>
    <row r="697" spans="1:14" s="14" customFormat="1" x14ac:dyDescent="0.25">
      <c r="A697" s="10">
        <v>669</v>
      </c>
      <c r="B697" s="132"/>
      <c r="C697" s="132"/>
      <c r="D697" s="20"/>
      <c r="E697" s="20"/>
      <c r="F697" s="20"/>
      <c r="G697" s="19"/>
      <c r="H697" s="19"/>
      <c r="I697" s="13"/>
      <c r="J697" s="13"/>
      <c r="K697" s="54"/>
      <c r="L697" s="54"/>
      <c r="N697" s="29"/>
    </row>
    <row r="698" spans="1:14" s="14" customFormat="1" x14ac:dyDescent="0.25">
      <c r="A698" s="10">
        <v>670</v>
      </c>
      <c r="B698" s="132"/>
      <c r="C698" s="132"/>
      <c r="D698" s="20"/>
      <c r="E698" s="20"/>
      <c r="F698" s="20"/>
      <c r="G698" s="19"/>
      <c r="H698" s="19"/>
      <c r="I698" s="13"/>
      <c r="J698" s="13"/>
      <c r="K698" s="54"/>
      <c r="L698" s="54"/>
      <c r="N698" s="29"/>
    </row>
    <row r="699" spans="1:14" s="14" customFormat="1" x14ac:dyDescent="0.25">
      <c r="A699" s="10">
        <v>671</v>
      </c>
      <c r="B699" s="132"/>
      <c r="C699" s="132"/>
      <c r="D699" s="20"/>
      <c r="E699" s="20"/>
      <c r="F699" s="20"/>
      <c r="G699" s="19"/>
      <c r="H699" s="19"/>
      <c r="I699" s="13"/>
      <c r="J699" s="13"/>
      <c r="K699" s="54"/>
      <c r="L699" s="54"/>
      <c r="N699" s="29"/>
    </row>
    <row r="700" spans="1:14" s="14" customFormat="1" x14ac:dyDescent="0.25">
      <c r="A700" s="10">
        <v>672</v>
      </c>
      <c r="B700" s="132"/>
      <c r="C700" s="132"/>
      <c r="D700" s="20"/>
      <c r="E700" s="20"/>
      <c r="F700" s="20"/>
      <c r="G700" s="19"/>
      <c r="H700" s="19"/>
      <c r="I700" s="13"/>
      <c r="J700" s="13"/>
      <c r="K700" s="54"/>
      <c r="L700" s="54"/>
      <c r="N700" s="29"/>
    </row>
    <row r="701" spans="1:14" s="14" customFormat="1" x14ac:dyDescent="0.25">
      <c r="A701" s="10">
        <v>673</v>
      </c>
      <c r="B701" s="132"/>
      <c r="C701" s="132"/>
      <c r="D701" s="20"/>
      <c r="E701" s="20"/>
      <c r="F701" s="20"/>
      <c r="G701" s="19"/>
      <c r="H701" s="19"/>
      <c r="I701" s="13"/>
      <c r="J701" s="13"/>
      <c r="K701" s="54"/>
      <c r="L701" s="54"/>
      <c r="N701" s="29"/>
    </row>
    <row r="702" spans="1:14" s="14" customFormat="1" x14ac:dyDescent="0.25">
      <c r="A702" s="10">
        <v>674</v>
      </c>
      <c r="B702" s="132"/>
      <c r="C702" s="132"/>
      <c r="D702" s="20"/>
      <c r="E702" s="20"/>
      <c r="F702" s="20"/>
      <c r="G702" s="19"/>
      <c r="H702" s="19"/>
      <c r="I702" s="13"/>
      <c r="J702" s="13"/>
      <c r="K702" s="54"/>
      <c r="L702" s="54"/>
      <c r="N702" s="29"/>
    </row>
    <row r="703" spans="1:14" s="14" customFormat="1" x14ac:dyDescent="0.25">
      <c r="A703" s="10">
        <v>675</v>
      </c>
      <c r="B703" s="132"/>
      <c r="C703" s="132"/>
      <c r="D703" s="20"/>
      <c r="E703" s="20"/>
      <c r="F703" s="20"/>
      <c r="G703" s="19"/>
      <c r="H703" s="19"/>
      <c r="I703" s="13"/>
      <c r="J703" s="13"/>
      <c r="K703" s="54"/>
      <c r="L703" s="54"/>
      <c r="N703" s="29"/>
    </row>
    <row r="704" spans="1:14" s="14" customFormat="1" x14ac:dyDescent="0.25">
      <c r="A704" s="10">
        <v>676</v>
      </c>
      <c r="B704" s="132"/>
      <c r="C704" s="132"/>
      <c r="D704" s="20"/>
      <c r="E704" s="20"/>
      <c r="F704" s="20"/>
      <c r="G704" s="19"/>
      <c r="H704" s="19"/>
      <c r="I704" s="13"/>
      <c r="J704" s="13"/>
      <c r="K704" s="54"/>
      <c r="L704" s="54"/>
      <c r="N704" s="29"/>
    </row>
    <row r="705" spans="1:14" s="14" customFormat="1" x14ac:dyDescent="0.25">
      <c r="A705" s="10">
        <v>677</v>
      </c>
      <c r="B705" s="132"/>
      <c r="C705" s="132"/>
      <c r="D705" s="20"/>
      <c r="E705" s="20"/>
      <c r="F705" s="20"/>
      <c r="G705" s="19"/>
      <c r="H705" s="19"/>
      <c r="I705" s="13"/>
      <c r="J705" s="13"/>
      <c r="K705" s="54"/>
      <c r="L705" s="54"/>
      <c r="N705" s="29"/>
    </row>
    <row r="706" spans="1:14" s="14" customFormat="1" x14ac:dyDescent="0.25">
      <c r="A706" s="10">
        <v>678</v>
      </c>
      <c r="B706" s="132"/>
      <c r="C706" s="132"/>
      <c r="D706" s="20"/>
      <c r="E706" s="20"/>
      <c r="F706" s="20"/>
      <c r="G706" s="19"/>
      <c r="H706" s="19"/>
      <c r="I706" s="13"/>
      <c r="J706" s="13"/>
      <c r="K706" s="54"/>
      <c r="L706" s="54"/>
      <c r="N706" s="29"/>
    </row>
    <row r="707" spans="1:14" s="14" customFormat="1" x14ac:dyDescent="0.25">
      <c r="A707" s="10">
        <v>679</v>
      </c>
      <c r="B707" s="132"/>
      <c r="C707" s="132"/>
      <c r="D707" s="20"/>
      <c r="E707" s="20"/>
      <c r="F707" s="20"/>
      <c r="G707" s="19"/>
      <c r="H707" s="19"/>
      <c r="I707" s="13"/>
      <c r="J707" s="13"/>
      <c r="K707" s="54"/>
      <c r="L707" s="54"/>
      <c r="N707" s="29"/>
    </row>
    <row r="708" spans="1:14" s="14" customFormat="1" x14ac:dyDescent="0.25">
      <c r="A708" s="10">
        <v>680</v>
      </c>
      <c r="B708" s="132"/>
      <c r="C708" s="132"/>
      <c r="D708" s="20"/>
      <c r="E708" s="20"/>
      <c r="F708" s="20"/>
      <c r="G708" s="19"/>
      <c r="H708" s="19"/>
      <c r="I708" s="13"/>
      <c r="J708" s="13"/>
      <c r="K708" s="54"/>
      <c r="L708" s="54"/>
      <c r="N708" s="29"/>
    </row>
    <row r="709" spans="1:14" s="14" customFormat="1" x14ac:dyDescent="0.25">
      <c r="A709" s="10">
        <v>681</v>
      </c>
      <c r="B709" s="132"/>
      <c r="C709" s="132"/>
      <c r="D709" s="20"/>
      <c r="E709" s="20"/>
      <c r="F709" s="20"/>
      <c r="G709" s="19"/>
      <c r="H709" s="19"/>
      <c r="I709" s="13"/>
      <c r="J709" s="13"/>
      <c r="K709" s="54"/>
      <c r="L709" s="54"/>
      <c r="N709" s="29"/>
    </row>
    <row r="710" spans="1:14" s="14" customFormat="1" x14ac:dyDescent="0.25">
      <c r="A710" s="10">
        <v>682</v>
      </c>
      <c r="B710" s="132"/>
      <c r="C710" s="132"/>
      <c r="D710" s="20"/>
      <c r="E710" s="20"/>
      <c r="F710" s="20"/>
      <c r="G710" s="19"/>
      <c r="H710" s="19"/>
      <c r="I710" s="13"/>
      <c r="J710" s="13"/>
      <c r="K710" s="54"/>
      <c r="L710" s="54"/>
      <c r="N710" s="29"/>
    </row>
    <row r="711" spans="1:14" s="14" customFormat="1" x14ac:dyDescent="0.25">
      <c r="A711" s="10">
        <v>683</v>
      </c>
      <c r="B711" s="132"/>
      <c r="C711" s="132"/>
      <c r="D711" s="20"/>
      <c r="E711" s="20"/>
      <c r="F711" s="20"/>
      <c r="G711" s="19"/>
      <c r="H711" s="19"/>
      <c r="I711" s="13"/>
      <c r="J711" s="13"/>
      <c r="K711" s="54"/>
      <c r="L711" s="54"/>
      <c r="N711" s="29"/>
    </row>
    <row r="712" spans="1:14" s="14" customFormat="1" x14ac:dyDescent="0.25">
      <c r="A712" s="10">
        <v>684</v>
      </c>
      <c r="B712" s="132"/>
      <c r="C712" s="132"/>
      <c r="D712" s="20"/>
      <c r="E712" s="20"/>
      <c r="F712" s="20"/>
      <c r="G712" s="19"/>
      <c r="H712" s="19"/>
      <c r="I712" s="13"/>
      <c r="J712" s="13"/>
      <c r="K712" s="54"/>
      <c r="L712" s="54"/>
      <c r="N712" s="29"/>
    </row>
    <row r="713" spans="1:14" s="14" customFormat="1" x14ac:dyDescent="0.25">
      <c r="A713" s="10">
        <v>685</v>
      </c>
      <c r="B713" s="132"/>
      <c r="C713" s="132"/>
      <c r="D713" s="20"/>
      <c r="E713" s="20"/>
      <c r="F713" s="20"/>
      <c r="G713" s="19"/>
      <c r="H713" s="19"/>
      <c r="I713" s="13"/>
      <c r="J713" s="13"/>
      <c r="K713" s="54"/>
      <c r="L713" s="54"/>
      <c r="N713" s="29"/>
    </row>
    <row r="714" spans="1:14" s="14" customFormat="1" x14ac:dyDescent="0.25">
      <c r="A714" s="10">
        <v>686</v>
      </c>
      <c r="B714" s="132"/>
      <c r="C714" s="132"/>
      <c r="D714" s="20"/>
      <c r="E714" s="20"/>
      <c r="F714" s="20"/>
      <c r="G714" s="19"/>
      <c r="H714" s="19"/>
      <c r="I714" s="13"/>
      <c r="J714" s="13"/>
      <c r="K714" s="54"/>
      <c r="L714" s="54"/>
      <c r="N714" s="29"/>
    </row>
    <row r="715" spans="1:14" s="14" customFormat="1" x14ac:dyDescent="0.25">
      <c r="A715" s="10">
        <v>687</v>
      </c>
      <c r="B715" s="132"/>
      <c r="C715" s="132"/>
      <c r="D715" s="20"/>
      <c r="E715" s="20"/>
      <c r="F715" s="20"/>
      <c r="G715" s="19"/>
      <c r="H715" s="19"/>
      <c r="I715" s="13"/>
      <c r="J715" s="13"/>
      <c r="K715" s="54"/>
      <c r="L715" s="54"/>
      <c r="N715" s="29"/>
    </row>
    <row r="716" spans="1:14" s="14" customFormat="1" x14ac:dyDescent="0.25">
      <c r="A716" s="10">
        <v>688</v>
      </c>
      <c r="B716" s="132"/>
      <c r="C716" s="132"/>
      <c r="D716" s="20"/>
      <c r="E716" s="20"/>
      <c r="F716" s="20"/>
      <c r="G716" s="19"/>
      <c r="H716" s="19"/>
      <c r="I716" s="13"/>
      <c r="J716" s="13"/>
      <c r="K716" s="54"/>
      <c r="L716" s="54"/>
      <c r="N716" s="29"/>
    </row>
    <row r="717" spans="1:14" s="14" customFormat="1" x14ac:dyDescent="0.25">
      <c r="A717" s="10">
        <v>689</v>
      </c>
      <c r="B717" s="132"/>
      <c r="C717" s="132"/>
      <c r="D717" s="20"/>
      <c r="E717" s="20"/>
      <c r="F717" s="20"/>
      <c r="G717" s="19"/>
      <c r="H717" s="19"/>
      <c r="I717" s="13"/>
      <c r="J717" s="13"/>
      <c r="K717" s="54"/>
      <c r="L717" s="54"/>
      <c r="N717" s="29"/>
    </row>
    <row r="718" spans="1:14" s="14" customFormat="1" x14ac:dyDescent="0.25">
      <c r="A718" s="10">
        <v>690</v>
      </c>
      <c r="B718" s="132"/>
      <c r="C718" s="132"/>
      <c r="D718" s="20"/>
      <c r="E718" s="20"/>
      <c r="F718" s="20"/>
      <c r="G718" s="19"/>
      <c r="H718" s="19"/>
      <c r="I718" s="13"/>
      <c r="J718" s="13"/>
      <c r="K718" s="54"/>
      <c r="L718" s="54"/>
      <c r="N718" s="29"/>
    </row>
    <row r="719" spans="1:14" s="14" customFormat="1" x14ac:dyDescent="0.25">
      <c r="A719" s="10">
        <v>691</v>
      </c>
      <c r="B719" s="132"/>
      <c r="C719" s="132"/>
      <c r="D719" s="20"/>
      <c r="E719" s="20"/>
      <c r="F719" s="20"/>
      <c r="G719" s="19"/>
      <c r="H719" s="19"/>
      <c r="I719" s="13"/>
      <c r="J719" s="13"/>
      <c r="K719" s="54"/>
      <c r="L719" s="54"/>
      <c r="N719" s="29"/>
    </row>
    <row r="720" spans="1:14" s="14" customFormat="1" x14ac:dyDescent="0.25">
      <c r="A720" s="10">
        <v>692</v>
      </c>
      <c r="B720" s="132"/>
      <c r="C720" s="132"/>
      <c r="D720" s="20"/>
      <c r="E720" s="20"/>
      <c r="F720" s="20"/>
      <c r="G720" s="19"/>
      <c r="H720" s="19"/>
      <c r="I720" s="13"/>
      <c r="J720" s="13"/>
      <c r="K720" s="54"/>
      <c r="L720" s="54"/>
      <c r="N720" s="29"/>
    </row>
    <row r="721" spans="1:14" s="14" customFormat="1" x14ac:dyDescent="0.25">
      <c r="A721" s="10">
        <v>693</v>
      </c>
      <c r="B721" s="132"/>
      <c r="C721" s="132"/>
      <c r="D721" s="20"/>
      <c r="E721" s="20"/>
      <c r="F721" s="20"/>
      <c r="G721" s="19"/>
      <c r="H721" s="19"/>
      <c r="I721" s="13"/>
      <c r="J721" s="13"/>
      <c r="K721" s="54"/>
      <c r="L721" s="54"/>
      <c r="N721" s="29"/>
    </row>
    <row r="722" spans="1:14" s="14" customFormat="1" x14ac:dyDescent="0.25">
      <c r="A722" s="10">
        <v>694</v>
      </c>
      <c r="B722" s="132"/>
      <c r="C722" s="132"/>
      <c r="D722" s="20"/>
      <c r="E722" s="20"/>
      <c r="F722" s="20"/>
      <c r="G722" s="19"/>
      <c r="H722" s="19"/>
      <c r="I722" s="13"/>
      <c r="J722" s="13"/>
      <c r="K722" s="54"/>
      <c r="L722" s="54"/>
      <c r="N722" s="29"/>
    </row>
    <row r="723" spans="1:14" s="14" customFormat="1" x14ac:dyDescent="0.25">
      <c r="A723" s="10">
        <v>695</v>
      </c>
      <c r="B723" s="132"/>
      <c r="C723" s="132"/>
      <c r="D723" s="20"/>
      <c r="E723" s="20"/>
      <c r="F723" s="20"/>
      <c r="G723" s="19"/>
      <c r="H723" s="19"/>
      <c r="I723" s="13"/>
      <c r="J723" s="13"/>
      <c r="K723" s="54"/>
      <c r="L723" s="54"/>
      <c r="N723" s="29"/>
    </row>
    <row r="724" spans="1:14" s="14" customFormat="1" x14ac:dyDescent="0.25">
      <c r="A724" s="10">
        <v>696</v>
      </c>
      <c r="B724" s="132"/>
      <c r="C724" s="132"/>
      <c r="D724" s="20"/>
      <c r="E724" s="20"/>
      <c r="F724" s="20"/>
      <c r="G724" s="19"/>
      <c r="H724" s="19"/>
      <c r="I724" s="13"/>
      <c r="J724" s="13"/>
      <c r="K724" s="54"/>
      <c r="L724" s="54"/>
      <c r="N724" s="29"/>
    </row>
    <row r="725" spans="1:14" s="14" customFormat="1" x14ac:dyDescent="0.25">
      <c r="A725" s="10">
        <v>697</v>
      </c>
      <c r="B725" s="132"/>
      <c r="C725" s="132"/>
      <c r="D725" s="20"/>
      <c r="E725" s="20"/>
      <c r="F725" s="20"/>
      <c r="G725" s="19"/>
      <c r="H725" s="19"/>
      <c r="I725" s="13"/>
      <c r="J725" s="13"/>
      <c r="K725" s="54"/>
      <c r="L725" s="54"/>
      <c r="N725" s="29"/>
    </row>
    <row r="726" spans="1:14" s="14" customFormat="1" x14ac:dyDescent="0.25">
      <c r="A726" s="10">
        <v>698</v>
      </c>
      <c r="B726" s="132"/>
      <c r="C726" s="132"/>
      <c r="D726" s="20"/>
      <c r="E726" s="20"/>
      <c r="F726" s="20"/>
      <c r="G726" s="19"/>
      <c r="H726" s="19"/>
      <c r="I726" s="13"/>
      <c r="J726" s="13"/>
      <c r="K726" s="54"/>
      <c r="L726" s="54"/>
      <c r="N726" s="29"/>
    </row>
    <row r="727" spans="1:14" s="14" customFormat="1" x14ac:dyDescent="0.25">
      <c r="A727" s="10">
        <v>699</v>
      </c>
      <c r="B727" s="132"/>
      <c r="C727" s="132"/>
      <c r="D727" s="20"/>
      <c r="E727" s="20"/>
      <c r="F727" s="20"/>
      <c r="G727" s="19"/>
      <c r="H727" s="19"/>
      <c r="I727" s="13"/>
      <c r="J727" s="13"/>
      <c r="K727" s="54"/>
      <c r="L727" s="54"/>
      <c r="N727" s="29"/>
    </row>
    <row r="728" spans="1:14" s="14" customFormat="1" x14ac:dyDescent="0.25">
      <c r="A728" s="10">
        <v>700</v>
      </c>
      <c r="B728" s="132"/>
      <c r="C728" s="132"/>
      <c r="D728" s="20"/>
      <c r="E728" s="20"/>
      <c r="F728" s="20"/>
      <c r="G728" s="19"/>
      <c r="H728" s="19"/>
      <c r="I728" s="13"/>
      <c r="J728" s="13"/>
      <c r="K728" s="54"/>
      <c r="L728" s="54"/>
      <c r="N728" s="29"/>
    </row>
    <row r="729" spans="1:14" s="14" customFormat="1" x14ac:dyDescent="0.25">
      <c r="A729" s="10">
        <v>701</v>
      </c>
      <c r="B729" s="132"/>
      <c r="C729" s="132"/>
      <c r="D729" s="20"/>
      <c r="E729" s="20"/>
      <c r="F729" s="20"/>
      <c r="G729" s="19"/>
      <c r="H729" s="19"/>
      <c r="I729" s="13"/>
      <c r="J729" s="13"/>
      <c r="K729" s="54"/>
      <c r="L729" s="54"/>
      <c r="N729" s="29"/>
    </row>
    <row r="730" spans="1:14" s="14" customFormat="1" x14ac:dyDescent="0.25">
      <c r="A730" s="10">
        <v>702</v>
      </c>
      <c r="B730" s="132"/>
      <c r="C730" s="132"/>
      <c r="D730" s="20"/>
      <c r="E730" s="20"/>
      <c r="F730" s="20"/>
      <c r="G730" s="19"/>
      <c r="H730" s="19"/>
      <c r="I730" s="13"/>
      <c r="J730" s="13"/>
      <c r="K730" s="54"/>
      <c r="L730" s="54"/>
      <c r="N730" s="29"/>
    </row>
    <row r="731" spans="1:14" s="14" customFormat="1" x14ac:dyDescent="0.25">
      <c r="A731" s="10">
        <v>703</v>
      </c>
      <c r="B731" s="132"/>
      <c r="C731" s="132"/>
      <c r="D731" s="20"/>
      <c r="E731" s="20"/>
      <c r="F731" s="20"/>
      <c r="G731" s="19"/>
      <c r="H731" s="19"/>
      <c r="I731" s="13"/>
      <c r="J731" s="13"/>
      <c r="K731" s="54"/>
      <c r="L731" s="54"/>
      <c r="N731" s="29"/>
    </row>
    <row r="732" spans="1:14" s="14" customFormat="1" x14ac:dyDescent="0.25">
      <c r="A732" s="10">
        <v>704</v>
      </c>
      <c r="B732" s="132"/>
      <c r="C732" s="132"/>
      <c r="D732" s="20"/>
      <c r="E732" s="20"/>
      <c r="F732" s="20"/>
      <c r="G732" s="19"/>
      <c r="H732" s="19"/>
      <c r="I732" s="13"/>
      <c r="J732" s="13"/>
      <c r="K732" s="54"/>
      <c r="L732" s="54"/>
      <c r="N732" s="29"/>
    </row>
    <row r="733" spans="1:14" s="14" customFormat="1" x14ac:dyDescent="0.25">
      <c r="A733" s="10">
        <v>705</v>
      </c>
      <c r="B733" s="132"/>
      <c r="C733" s="132"/>
      <c r="D733" s="20"/>
      <c r="E733" s="20"/>
      <c r="F733" s="20"/>
      <c r="G733" s="19"/>
      <c r="H733" s="19"/>
      <c r="I733" s="13"/>
      <c r="J733" s="13"/>
      <c r="K733" s="54"/>
      <c r="L733" s="54"/>
      <c r="N733" s="29"/>
    </row>
    <row r="734" spans="1:14" s="14" customFormat="1" x14ac:dyDescent="0.25">
      <c r="A734" s="10">
        <v>706</v>
      </c>
      <c r="B734" s="132"/>
      <c r="C734" s="132"/>
      <c r="D734" s="20"/>
      <c r="E734" s="20"/>
      <c r="F734" s="20"/>
      <c r="G734" s="19"/>
      <c r="H734" s="19"/>
      <c r="I734" s="13"/>
      <c r="J734" s="13"/>
      <c r="K734" s="54"/>
      <c r="L734" s="54"/>
      <c r="N734" s="29"/>
    </row>
    <row r="735" spans="1:14" s="14" customFormat="1" x14ac:dyDescent="0.25">
      <c r="A735" s="10">
        <v>707</v>
      </c>
      <c r="B735" s="132"/>
      <c r="C735" s="132"/>
      <c r="D735" s="20"/>
      <c r="E735" s="20"/>
      <c r="F735" s="20"/>
      <c r="G735" s="19"/>
      <c r="H735" s="19"/>
      <c r="I735" s="13"/>
      <c r="J735" s="13"/>
      <c r="K735" s="54"/>
      <c r="L735" s="54"/>
      <c r="N735" s="29"/>
    </row>
    <row r="736" spans="1:14" s="14" customFormat="1" x14ac:dyDescent="0.25">
      <c r="A736" s="10">
        <v>708</v>
      </c>
      <c r="B736" s="132"/>
      <c r="C736" s="132"/>
      <c r="D736" s="20"/>
      <c r="E736" s="20"/>
      <c r="F736" s="20"/>
      <c r="G736" s="19"/>
      <c r="H736" s="19"/>
      <c r="I736" s="13"/>
      <c r="J736" s="13"/>
      <c r="K736" s="54"/>
      <c r="L736" s="54"/>
      <c r="N736" s="29"/>
    </row>
    <row r="737" spans="1:14" s="14" customFormat="1" x14ac:dyDescent="0.25">
      <c r="A737" s="10">
        <v>709</v>
      </c>
      <c r="B737" s="132"/>
      <c r="C737" s="132"/>
      <c r="D737" s="20"/>
      <c r="E737" s="20"/>
      <c r="F737" s="20"/>
      <c r="G737" s="19"/>
      <c r="H737" s="19"/>
      <c r="I737" s="13"/>
      <c r="J737" s="13"/>
      <c r="K737" s="54"/>
      <c r="L737" s="54"/>
      <c r="N737" s="29"/>
    </row>
    <row r="738" spans="1:14" s="14" customFormat="1" x14ac:dyDescent="0.25">
      <c r="A738" s="10">
        <v>710</v>
      </c>
      <c r="B738" s="132"/>
      <c r="C738" s="132"/>
      <c r="D738" s="20"/>
      <c r="E738" s="20"/>
      <c r="F738" s="20"/>
      <c r="G738" s="19"/>
      <c r="H738" s="19"/>
      <c r="I738" s="13"/>
      <c r="J738" s="13"/>
      <c r="K738" s="54"/>
      <c r="L738" s="54"/>
      <c r="N738" s="29"/>
    </row>
    <row r="739" spans="1:14" s="14" customFormat="1" x14ac:dyDescent="0.25">
      <c r="A739" s="10">
        <v>711</v>
      </c>
      <c r="B739" s="132"/>
      <c r="C739" s="132"/>
      <c r="D739" s="20"/>
      <c r="E739" s="20"/>
      <c r="F739" s="20"/>
      <c r="G739" s="19"/>
      <c r="H739" s="19"/>
      <c r="I739" s="13"/>
      <c r="J739" s="13"/>
      <c r="K739" s="54"/>
      <c r="L739" s="54"/>
      <c r="N739" s="29"/>
    </row>
    <row r="740" spans="1:14" s="14" customFormat="1" x14ac:dyDescent="0.25">
      <c r="A740" s="10">
        <v>712</v>
      </c>
      <c r="B740" s="132"/>
      <c r="C740" s="132"/>
      <c r="D740" s="20"/>
      <c r="E740" s="20"/>
      <c r="F740" s="20"/>
      <c r="G740" s="19"/>
      <c r="H740" s="19"/>
      <c r="I740" s="13"/>
      <c r="J740" s="13"/>
      <c r="K740" s="54"/>
      <c r="L740" s="54"/>
      <c r="N740" s="29"/>
    </row>
    <row r="741" spans="1:14" s="14" customFormat="1" x14ac:dyDescent="0.25">
      <c r="A741" s="10">
        <v>713</v>
      </c>
      <c r="B741" s="132"/>
      <c r="C741" s="132"/>
      <c r="D741" s="20"/>
      <c r="E741" s="20"/>
      <c r="F741" s="20"/>
      <c r="G741" s="19"/>
      <c r="H741" s="19"/>
      <c r="I741" s="13"/>
      <c r="J741" s="13"/>
      <c r="K741" s="54"/>
      <c r="L741" s="54"/>
      <c r="N741" s="29"/>
    </row>
    <row r="742" spans="1:14" s="14" customFormat="1" x14ac:dyDescent="0.25">
      <c r="A742" s="10">
        <v>714</v>
      </c>
      <c r="B742" s="132"/>
      <c r="C742" s="132"/>
      <c r="D742" s="20"/>
      <c r="E742" s="20"/>
      <c r="F742" s="20"/>
      <c r="G742" s="19"/>
      <c r="H742" s="19"/>
      <c r="I742" s="13"/>
      <c r="J742" s="13"/>
      <c r="K742" s="54"/>
      <c r="L742" s="54"/>
      <c r="N742" s="29"/>
    </row>
    <row r="743" spans="1:14" s="14" customFormat="1" x14ac:dyDescent="0.25">
      <c r="A743" s="10">
        <v>715</v>
      </c>
      <c r="B743" s="132"/>
      <c r="C743" s="132"/>
      <c r="D743" s="20"/>
      <c r="E743" s="20"/>
      <c r="F743" s="20"/>
      <c r="G743" s="19"/>
      <c r="H743" s="19"/>
      <c r="I743" s="13"/>
      <c r="J743" s="13"/>
      <c r="K743" s="54"/>
      <c r="L743" s="54"/>
      <c r="N743" s="29"/>
    </row>
    <row r="744" spans="1:14" s="14" customFormat="1" x14ac:dyDescent="0.25">
      <c r="A744" s="10">
        <v>716</v>
      </c>
      <c r="B744" s="132"/>
      <c r="C744" s="132"/>
      <c r="D744" s="20"/>
      <c r="E744" s="20"/>
      <c r="F744" s="20"/>
      <c r="G744" s="19"/>
      <c r="H744" s="19"/>
      <c r="I744" s="13"/>
      <c r="J744" s="13"/>
      <c r="K744" s="54"/>
      <c r="L744" s="54"/>
      <c r="N744" s="29"/>
    </row>
    <row r="745" spans="1:14" s="14" customFormat="1" x14ac:dyDescent="0.25">
      <c r="A745" s="10">
        <v>717</v>
      </c>
      <c r="B745" s="132"/>
      <c r="C745" s="132"/>
      <c r="D745" s="20"/>
      <c r="E745" s="20"/>
      <c r="F745" s="20"/>
      <c r="G745" s="19"/>
      <c r="H745" s="19"/>
      <c r="I745" s="13"/>
      <c r="J745" s="13"/>
      <c r="K745" s="54"/>
      <c r="L745" s="54"/>
      <c r="N745" s="29"/>
    </row>
    <row r="746" spans="1:14" s="14" customFormat="1" x14ac:dyDescent="0.25">
      <c r="A746" s="10">
        <v>718</v>
      </c>
      <c r="B746" s="132"/>
      <c r="C746" s="132"/>
      <c r="D746" s="20"/>
      <c r="E746" s="20"/>
      <c r="F746" s="20"/>
      <c r="G746" s="19"/>
      <c r="H746" s="19"/>
      <c r="I746" s="13"/>
      <c r="J746" s="13"/>
      <c r="K746" s="54"/>
      <c r="L746" s="54"/>
      <c r="N746" s="29"/>
    </row>
    <row r="747" spans="1:14" s="14" customFormat="1" x14ac:dyDescent="0.25">
      <c r="A747" s="10">
        <v>719</v>
      </c>
      <c r="B747" s="132"/>
      <c r="C747" s="132"/>
      <c r="D747" s="20"/>
      <c r="E747" s="20"/>
      <c r="F747" s="20"/>
      <c r="G747" s="19"/>
      <c r="H747" s="19"/>
      <c r="I747" s="13"/>
      <c r="J747" s="13"/>
      <c r="K747" s="54"/>
      <c r="L747" s="54"/>
      <c r="N747" s="29"/>
    </row>
    <row r="748" spans="1:14" s="14" customFormat="1" x14ac:dyDescent="0.25">
      <c r="A748" s="10">
        <v>720</v>
      </c>
      <c r="B748" s="132"/>
      <c r="C748" s="132"/>
      <c r="D748" s="20"/>
      <c r="E748" s="20"/>
      <c r="F748" s="20"/>
      <c r="G748" s="19"/>
      <c r="H748" s="19"/>
      <c r="I748" s="13"/>
      <c r="J748" s="13"/>
      <c r="K748" s="54"/>
      <c r="L748" s="54"/>
      <c r="N748" s="29"/>
    </row>
    <row r="749" spans="1:14" s="14" customFormat="1" x14ac:dyDescent="0.25">
      <c r="A749" s="10">
        <v>721</v>
      </c>
      <c r="B749" s="132"/>
      <c r="C749" s="132"/>
      <c r="D749" s="20"/>
      <c r="E749" s="20"/>
      <c r="F749" s="20"/>
      <c r="G749" s="19"/>
      <c r="H749" s="19"/>
      <c r="I749" s="13"/>
      <c r="J749" s="13"/>
      <c r="K749" s="54"/>
      <c r="L749" s="54"/>
      <c r="N749" s="29"/>
    </row>
    <row r="750" spans="1:14" s="14" customFormat="1" x14ac:dyDescent="0.25">
      <c r="A750" s="10">
        <v>722</v>
      </c>
      <c r="B750" s="132"/>
      <c r="C750" s="132"/>
      <c r="D750" s="20"/>
      <c r="E750" s="20"/>
      <c r="F750" s="20"/>
      <c r="G750" s="19"/>
      <c r="H750" s="19"/>
      <c r="I750" s="13"/>
      <c r="J750" s="13"/>
      <c r="K750" s="54"/>
      <c r="L750" s="54"/>
      <c r="N750" s="29"/>
    </row>
    <row r="751" spans="1:14" s="14" customFormat="1" x14ac:dyDescent="0.25">
      <c r="A751" s="10">
        <v>723</v>
      </c>
      <c r="B751" s="132"/>
      <c r="C751" s="132"/>
      <c r="D751" s="20"/>
      <c r="E751" s="20"/>
      <c r="F751" s="20"/>
      <c r="G751" s="19"/>
      <c r="H751" s="19"/>
      <c r="I751" s="13"/>
      <c r="J751" s="13"/>
      <c r="K751" s="54"/>
      <c r="L751" s="54"/>
      <c r="N751" s="29"/>
    </row>
    <row r="752" spans="1:14" s="14" customFormat="1" x14ac:dyDescent="0.25">
      <c r="A752" s="10">
        <v>724</v>
      </c>
      <c r="B752" s="132"/>
      <c r="C752" s="132"/>
      <c r="D752" s="20"/>
      <c r="E752" s="20"/>
      <c r="F752" s="20"/>
      <c r="G752" s="19"/>
      <c r="H752" s="19"/>
      <c r="I752" s="13"/>
      <c r="J752" s="13"/>
      <c r="K752" s="54"/>
      <c r="L752" s="54"/>
      <c r="N752" s="29"/>
    </row>
    <row r="753" spans="1:14" s="14" customFormat="1" x14ac:dyDescent="0.25">
      <c r="A753" s="10">
        <v>725</v>
      </c>
      <c r="B753" s="132"/>
      <c r="C753" s="132"/>
      <c r="D753" s="20"/>
      <c r="E753" s="20"/>
      <c r="F753" s="20"/>
      <c r="G753" s="19"/>
      <c r="H753" s="19"/>
      <c r="I753" s="13"/>
      <c r="J753" s="13"/>
      <c r="K753" s="54"/>
      <c r="L753" s="54"/>
      <c r="N753" s="29"/>
    </row>
    <row r="754" spans="1:14" s="14" customFormat="1" x14ac:dyDescent="0.25">
      <c r="A754" s="10">
        <v>726</v>
      </c>
      <c r="B754" s="132"/>
      <c r="C754" s="132"/>
      <c r="D754" s="20"/>
      <c r="E754" s="20"/>
      <c r="F754" s="20"/>
      <c r="G754" s="19"/>
      <c r="H754" s="19"/>
      <c r="I754" s="13"/>
      <c r="J754" s="13"/>
      <c r="K754" s="54"/>
      <c r="L754" s="54"/>
      <c r="N754" s="29"/>
    </row>
    <row r="755" spans="1:14" s="14" customFormat="1" x14ac:dyDescent="0.25">
      <c r="A755" s="10">
        <v>727</v>
      </c>
      <c r="B755" s="132"/>
      <c r="C755" s="132"/>
      <c r="D755" s="20"/>
      <c r="E755" s="20"/>
      <c r="F755" s="20"/>
      <c r="G755" s="19"/>
      <c r="H755" s="19"/>
      <c r="I755" s="13"/>
      <c r="J755" s="13"/>
      <c r="K755" s="54"/>
      <c r="L755" s="54"/>
      <c r="N755" s="29"/>
    </row>
    <row r="756" spans="1:14" s="14" customFormat="1" x14ac:dyDescent="0.25">
      <c r="A756" s="10">
        <v>728</v>
      </c>
      <c r="B756" s="132"/>
      <c r="C756" s="132"/>
      <c r="D756" s="20"/>
      <c r="E756" s="20"/>
      <c r="F756" s="20"/>
      <c r="G756" s="19"/>
      <c r="H756" s="19"/>
      <c r="I756" s="13"/>
      <c r="J756" s="13"/>
      <c r="K756" s="54"/>
      <c r="L756" s="54"/>
      <c r="N756" s="29"/>
    </row>
    <row r="757" spans="1:14" s="14" customFormat="1" x14ac:dyDescent="0.25">
      <c r="A757" s="10">
        <v>729</v>
      </c>
      <c r="B757" s="132"/>
      <c r="C757" s="132"/>
      <c r="D757" s="20"/>
      <c r="E757" s="20"/>
      <c r="F757" s="20"/>
      <c r="G757" s="19"/>
      <c r="H757" s="19"/>
      <c r="I757" s="13"/>
      <c r="J757" s="13"/>
      <c r="K757" s="54"/>
      <c r="L757" s="54"/>
      <c r="N757" s="29"/>
    </row>
    <row r="758" spans="1:14" s="14" customFormat="1" x14ac:dyDescent="0.25">
      <c r="A758" s="10">
        <v>730</v>
      </c>
      <c r="B758" s="132"/>
      <c r="C758" s="132"/>
      <c r="D758" s="20"/>
      <c r="E758" s="20"/>
      <c r="F758" s="20"/>
      <c r="G758" s="19"/>
      <c r="H758" s="19"/>
      <c r="I758" s="13"/>
      <c r="J758" s="13"/>
      <c r="K758" s="54"/>
      <c r="L758" s="54"/>
      <c r="N758" s="29"/>
    </row>
    <row r="759" spans="1:14" s="14" customFormat="1" x14ac:dyDescent="0.25">
      <c r="A759" s="10">
        <v>731</v>
      </c>
      <c r="B759" s="132"/>
      <c r="C759" s="132"/>
      <c r="D759" s="20"/>
      <c r="E759" s="20"/>
      <c r="F759" s="20"/>
      <c r="G759" s="19"/>
      <c r="H759" s="19"/>
      <c r="I759" s="13"/>
      <c r="J759" s="13"/>
      <c r="K759" s="54"/>
      <c r="L759" s="54"/>
      <c r="N759" s="29"/>
    </row>
    <row r="760" spans="1:14" s="14" customFormat="1" x14ac:dyDescent="0.25">
      <c r="A760" s="10">
        <v>732</v>
      </c>
      <c r="B760" s="132"/>
      <c r="C760" s="132"/>
      <c r="D760" s="20"/>
      <c r="E760" s="20"/>
      <c r="F760" s="20"/>
      <c r="G760" s="19"/>
      <c r="H760" s="19"/>
      <c r="I760" s="13"/>
      <c r="J760" s="13"/>
      <c r="K760" s="54"/>
      <c r="L760" s="54"/>
      <c r="N760" s="29"/>
    </row>
    <row r="761" spans="1:14" s="14" customFormat="1" x14ac:dyDescent="0.25">
      <c r="A761" s="10">
        <v>733</v>
      </c>
      <c r="B761" s="132"/>
      <c r="C761" s="132"/>
      <c r="D761" s="20"/>
      <c r="E761" s="20"/>
      <c r="F761" s="20"/>
      <c r="G761" s="19"/>
      <c r="H761" s="19"/>
      <c r="I761" s="13"/>
      <c r="J761" s="13"/>
      <c r="K761" s="54"/>
      <c r="L761" s="54"/>
      <c r="N761" s="29"/>
    </row>
    <row r="762" spans="1:14" s="14" customFormat="1" x14ac:dyDescent="0.25">
      <c r="A762" s="10">
        <v>734</v>
      </c>
      <c r="B762" s="132"/>
      <c r="C762" s="132"/>
      <c r="D762" s="20"/>
      <c r="E762" s="20"/>
      <c r="F762" s="20"/>
      <c r="G762" s="19"/>
      <c r="H762" s="19"/>
      <c r="I762" s="13"/>
      <c r="J762" s="13"/>
      <c r="K762" s="54"/>
      <c r="L762" s="54"/>
      <c r="N762" s="29"/>
    </row>
    <row r="763" spans="1:14" s="14" customFormat="1" x14ac:dyDescent="0.25">
      <c r="A763" s="10">
        <v>735</v>
      </c>
      <c r="B763" s="132"/>
      <c r="C763" s="132"/>
      <c r="D763" s="20"/>
      <c r="E763" s="20"/>
      <c r="F763" s="20"/>
      <c r="G763" s="19"/>
      <c r="H763" s="19"/>
      <c r="I763" s="13"/>
      <c r="J763" s="13"/>
      <c r="K763" s="54"/>
      <c r="L763" s="54"/>
      <c r="N763" s="29"/>
    </row>
    <row r="764" spans="1:14" s="14" customFormat="1" x14ac:dyDescent="0.25">
      <c r="A764" s="10">
        <v>736</v>
      </c>
      <c r="B764" s="132"/>
      <c r="C764" s="132"/>
      <c r="D764" s="20"/>
      <c r="E764" s="20"/>
      <c r="F764" s="20"/>
      <c r="G764" s="19"/>
      <c r="H764" s="19"/>
      <c r="I764" s="13"/>
      <c r="J764" s="13"/>
      <c r="K764" s="54"/>
      <c r="L764" s="54"/>
      <c r="N764" s="29"/>
    </row>
    <row r="765" spans="1:14" s="14" customFormat="1" x14ac:dyDescent="0.25">
      <c r="A765" s="10">
        <v>737</v>
      </c>
      <c r="B765" s="132"/>
      <c r="C765" s="132"/>
      <c r="D765" s="20"/>
      <c r="E765" s="20"/>
      <c r="F765" s="20"/>
      <c r="G765" s="19"/>
      <c r="H765" s="19"/>
      <c r="I765" s="13"/>
      <c r="J765" s="13"/>
      <c r="K765" s="54"/>
      <c r="L765" s="54"/>
      <c r="N765" s="29"/>
    </row>
    <row r="766" spans="1:14" s="14" customFormat="1" x14ac:dyDescent="0.25">
      <c r="A766" s="10">
        <v>738</v>
      </c>
      <c r="B766" s="132"/>
      <c r="C766" s="132"/>
      <c r="D766" s="20"/>
      <c r="E766" s="20"/>
      <c r="F766" s="20"/>
      <c r="G766" s="19"/>
      <c r="H766" s="19"/>
      <c r="I766" s="13"/>
      <c r="J766" s="13"/>
      <c r="K766" s="54"/>
      <c r="L766" s="54"/>
      <c r="N766" s="29"/>
    </row>
    <row r="767" spans="1:14" s="14" customFormat="1" x14ac:dyDescent="0.25">
      <c r="A767" s="10">
        <v>739</v>
      </c>
      <c r="B767" s="132"/>
      <c r="C767" s="132"/>
      <c r="D767" s="20"/>
      <c r="E767" s="20"/>
      <c r="F767" s="20"/>
      <c r="G767" s="19"/>
      <c r="H767" s="19"/>
      <c r="I767" s="13"/>
      <c r="J767" s="13"/>
      <c r="K767" s="54"/>
      <c r="L767" s="54"/>
      <c r="N767" s="29"/>
    </row>
    <row r="768" spans="1:14" s="14" customFormat="1" x14ac:dyDescent="0.25">
      <c r="A768" s="10">
        <v>740</v>
      </c>
      <c r="B768" s="132"/>
      <c r="C768" s="132"/>
      <c r="D768" s="20"/>
      <c r="E768" s="20"/>
      <c r="F768" s="20"/>
      <c r="G768" s="19"/>
      <c r="H768" s="19"/>
      <c r="I768" s="13"/>
      <c r="J768" s="13"/>
      <c r="K768" s="54"/>
      <c r="L768" s="54"/>
      <c r="N768" s="29"/>
    </row>
    <row r="769" spans="1:14" s="14" customFormat="1" x14ac:dyDescent="0.25">
      <c r="A769" s="10">
        <v>741</v>
      </c>
      <c r="B769" s="132"/>
      <c r="C769" s="132"/>
      <c r="D769" s="20"/>
      <c r="E769" s="20"/>
      <c r="F769" s="20"/>
      <c r="G769" s="19"/>
      <c r="H769" s="19"/>
      <c r="I769" s="13"/>
      <c r="J769" s="13"/>
      <c r="K769" s="54"/>
      <c r="L769" s="54"/>
      <c r="N769" s="29"/>
    </row>
    <row r="770" spans="1:14" s="14" customFormat="1" x14ac:dyDescent="0.25">
      <c r="A770" s="10">
        <v>742</v>
      </c>
      <c r="B770" s="132"/>
      <c r="C770" s="132"/>
      <c r="D770" s="20"/>
      <c r="E770" s="20"/>
      <c r="F770" s="20"/>
      <c r="G770" s="19"/>
      <c r="H770" s="19"/>
      <c r="I770" s="13"/>
      <c r="J770" s="13"/>
      <c r="K770" s="54"/>
      <c r="L770" s="54"/>
      <c r="N770" s="29"/>
    </row>
    <row r="771" spans="1:14" s="14" customFormat="1" x14ac:dyDescent="0.25">
      <c r="A771" s="10">
        <v>743</v>
      </c>
      <c r="B771" s="132"/>
      <c r="C771" s="132"/>
      <c r="D771" s="20"/>
      <c r="E771" s="20"/>
      <c r="F771" s="20"/>
      <c r="G771" s="19"/>
      <c r="H771" s="19"/>
      <c r="I771" s="13"/>
      <c r="J771" s="13"/>
      <c r="K771" s="54"/>
      <c r="L771" s="54"/>
      <c r="N771" s="29"/>
    </row>
    <row r="772" spans="1:14" s="14" customFormat="1" x14ac:dyDescent="0.25">
      <c r="A772" s="10">
        <v>744</v>
      </c>
      <c r="B772" s="132"/>
      <c r="C772" s="132"/>
      <c r="D772" s="20"/>
      <c r="E772" s="20"/>
      <c r="F772" s="20"/>
      <c r="G772" s="19"/>
      <c r="H772" s="19"/>
      <c r="I772" s="13"/>
      <c r="J772" s="13"/>
      <c r="K772" s="54"/>
      <c r="L772" s="54"/>
      <c r="N772" s="29"/>
    </row>
    <row r="773" spans="1:14" s="14" customFormat="1" x14ac:dyDescent="0.25">
      <c r="A773" s="10">
        <v>745</v>
      </c>
      <c r="B773" s="132"/>
      <c r="C773" s="132"/>
      <c r="D773" s="20"/>
      <c r="E773" s="20"/>
      <c r="F773" s="20"/>
      <c r="G773" s="19"/>
      <c r="H773" s="19"/>
      <c r="I773" s="13"/>
      <c r="J773" s="13"/>
      <c r="K773" s="54"/>
      <c r="L773" s="54"/>
      <c r="N773" s="29"/>
    </row>
    <row r="774" spans="1:14" s="14" customFormat="1" x14ac:dyDescent="0.25">
      <c r="A774" s="10">
        <v>746</v>
      </c>
      <c r="B774" s="132"/>
      <c r="C774" s="132"/>
      <c r="D774" s="20"/>
      <c r="E774" s="20"/>
      <c r="F774" s="20"/>
      <c r="G774" s="19"/>
      <c r="H774" s="19"/>
      <c r="I774" s="13"/>
      <c r="J774" s="13"/>
      <c r="K774" s="54"/>
      <c r="L774" s="54"/>
      <c r="N774" s="29"/>
    </row>
    <row r="775" spans="1:14" s="14" customFormat="1" x14ac:dyDescent="0.25">
      <c r="A775" s="10">
        <v>747</v>
      </c>
      <c r="B775" s="132"/>
      <c r="C775" s="132"/>
      <c r="D775" s="20"/>
      <c r="E775" s="20"/>
      <c r="F775" s="20"/>
      <c r="G775" s="19"/>
      <c r="H775" s="19"/>
      <c r="I775" s="13"/>
      <c r="J775" s="13"/>
      <c r="K775" s="54"/>
      <c r="L775" s="54"/>
      <c r="N775" s="29"/>
    </row>
    <row r="776" spans="1:14" s="14" customFormat="1" x14ac:dyDescent="0.25">
      <c r="A776" s="10">
        <v>748</v>
      </c>
      <c r="B776" s="132"/>
      <c r="C776" s="132"/>
      <c r="D776" s="20"/>
      <c r="E776" s="20"/>
      <c r="F776" s="20"/>
      <c r="G776" s="19"/>
      <c r="H776" s="19"/>
      <c r="I776" s="13"/>
      <c r="J776" s="13"/>
      <c r="K776" s="54"/>
      <c r="L776" s="54"/>
      <c r="N776" s="29"/>
    </row>
    <row r="777" spans="1:14" s="14" customFormat="1" x14ac:dyDescent="0.25">
      <c r="A777" s="10">
        <v>749</v>
      </c>
      <c r="B777" s="132"/>
      <c r="C777" s="132"/>
      <c r="D777" s="20"/>
      <c r="E777" s="20"/>
      <c r="F777" s="20"/>
      <c r="G777" s="19"/>
      <c r="H777" s="19"/>
      <c r="I777" s="13"/>
      <c r="J777" s="13"/>
      <c r="K777" s="54"/>
      <c r="L777" s="54"/>
      <c r="N777" s="29"/>
    </row>
    <row r="778" spans="1:14" s="14" customFormat="1" x14ac:dyDescent="0.25">
      <c r="A778" s="10">
        <v>750</v>
      </c>
      <c r="B778" s="132"/>
      <c r="C778" s="132"/>
      <c r="D778" s="20"/>
      <c r="E778" s="20"/>
      <c r="F778" s="20"/>
      <c r="G778" s="19"/>
      <c r="H778" s="19"/>
      <c r="I778" s="13"/>
      <c r="J778" s="13"/>
      <c r="K778" s="54"/>
      <c r="L778" s="54"/>
      <c r="N778" s="29"/>
    </row>
    <row r="779" spans="1:14" s="14" customFormat="1" x14ac:dyDescent="0.25">
      <c r="A779" s="10">
        <v>751</v>
      </c>
      <c r="B779" s="132"/>
      <c r="C779" s="132"/>
      <c r="D779" s="20"/>
      <c r="E779" s="20"/>
      <c r="F779" s="20"/>
      <c r="G779" s="19"/>
      <c r="H779" s="19"/>
      <c r="I779" s="13"/>
      <c r="J779" s="13"/>
      <c r="K779" s="54"/>
      <c r="L779" s="54"/>
      <c r="N779" s="29"/>
    </row>
    <row r="780" spans="1:14" s="14" customFormat="1" x14ac:dyDescent="0.25">
      <c r="A780" s="10">
        <v>752</v>
      </c>
      <c r="B780" s="132"/>
      <c r="C780" s="132"/>
      <c r="D780" s="20"/>
      <c r="E780" s="20"/>
      <c r="F780" s="20"/>
      <c r="G780" s="19"/>
      <c r="H780" s="19"/>
      <c r="I780" s="13"/>
      <c r="J780" s="13"/>
      <c r="K780" s="54"/>
      <c r="L780" s="54"/>
      <c r="N780" s="29"/>
    </row>
    <row r="781" spans="1:14" s="14" customFormat="1" x14ac:dyDescent="0.25">
      <c r="A781" s="10">
        <v>753</v>
      </c>
      <c r="B781" s="132"/>
      <c r="C781" s="132"/>
      <c r="D781" s="20"/>
      <c r="E781" s="20"/>
      <c r="F781" s="20"/>
      <c r="G781" s="19"/>
      <c r="H781" s="19"/>
      <c r="I781" s="13"/>
      <c r="J781" s="13"/>
      <c r="K781" s="54"/>
      <c r="L781" s="54"/>
      <c r="N781" s="29"/>
    </row>
    <row r="782" spans="1:14" s="14" customFormat="1" x14ac:dyDescent="0.25">
      <c r="A782" s="10">
        <v>754</v>
      </c>
      <c r="B782" s="132"/>
      <c r="C782" s="132"/>
      <c r="D782" s="20"/>
      <c r="E782" s="20"/>
      <c r="F782" s="20"/>
      <c r="G782" s="19"/>
      <c r="H782" s="19"/>
      <c r="I782" s="13"/>
      <c r="J782" s="13"/>
      <c r="K782" s="54"/>
      <c r="L782" s="54"/>
      <c r="N782" s="29"/>
    </row>
    <row r="783" spans="1:14" s="14" customFormat="1" x14ac:dyDescent="0.25">
      <c r="A783" s="10">
        <v>755</v>
      </c>
      <c r="B783" s="132"/>
      <c r="C783" s="132"/>
      <c r="D783" s="20"/>
      <c r="E783" s="20"/>
      <c r="F783" s="20"/>
      <c r="G783" s="19"/>
      <c r="H783" s="19"/>
      <c r="I783" s="13"/>
      <c r="J783" s="13"/>
      <c r="K783" s="54"/>
      <c r="L783" s="54"/>
      <c r="N783" s="29"/>
    </row>
    <row r="784" spans="1:14" s="14" customFormat="1" x14ac:dyDescent="0.25">
      <c r="A784" s="10">
        <v>756</v>
      </c>
      <c r="B784" s="132"/>
      <c r="C784" s="132"/>
      <c r="D784" s="20"/>
      <c r="E784" s="20"/>
      <c r="F784" s="20"/>
      <c r="G784" s="19"/>
      <c r="H784" s="19"/>
      <c r="I784" s="13"/>
      <c r="J784" s="13"/>
      <c r="K784" s="54"/>
      <c r="L784" s="54"/>
      <c r="N784" s="29"/>
    </row>
    <row r="785" spans="1:14" s="14" customFormat="1" x14ac:dyDescent="0.25">
      <c r="A785" s="10">
        <v>757</v>
      </c>
      <c r="B785" s="132"/>
      <c r="C785" s="132"/>
      <c r="D785" s="20"/>
      <c r="E785" s="20"/>
      <c r="F785" s="20"/>
      <c r="G785" s="19"/>
      <c r="H785" s="19"/>
      <c r="I785" s="13"/>
      <c r="J785" s="13"/>
      <c r="K785" s="54"/>
      <c r="L785" s="54"/>
      <c r="N785" s="29"/>
    </row>
    <row r="786" spans="1:14" s="14" customFormat="1" x14ac:dyDescent="0.25">
      <c r="A786" s="10">
        <v>758</v>
      </c>
      <c r="B786" s="132"/>
      <c r="C786" s="132"/>
      <c r="D786" s="20"/>
      <c r="E786" s="20"/>
      <c r="F786" s="20"/>
      <c r="G786" s="19"/>
      <c r="H786" s="19"/>
      <c r="I786" s="13"/>
      <c r="J786" s="13"/>
      <c r="K786" s="54"/>
      <c r="L786" s="54"/>
      <c r="N786" s="29"/>
    </row>
    <row r="787" spans="1:14" s="14" customFormat="1" x14ac:dyDescent="0.25">
      <c r="A787" s="10">
        <v>759</v>
      </c>
      <c r="B787" s="132"/>
      <c r="C787" s="132"/>
      <c r="D787" s="20"/>
      <c r="E787" s="20"/>
      <c r="F787" s="20"/>
      <c r="G787" s="19"/>
      <c r="H787" s="19"/>
      <c r="I787" s="13"/>
      <c r="J787" s="13"/>
      <c r="K787" s="54"/>
      <c r="L787" s="54"/>
      <c r="N787" s="29"/>
    </row>
    <row r="788" spans="1:14" s="14" customFormat="1" x14ac:dyDescent="0.25">
      <c r="A788" s="10">
        <v>760</v>
      </c>
      <c r="B788" s="132"/>
      <c r="C788" s="132"/>
      <c r="D788" s="20"/>
      <c r="E788" s="20"/>
      <c r="F788" s="20"/>
      <c r="G788" s="19"/>
      <c r="H788" s="19"/>
      <c r="I788" s="13"/>
      <c r="J788" s="13"/>
      <c r="K788" s="54"/>
      <c r="L788" s="54"/>
      <c r="N788" s="29"/>
    </row>
    <row r="789" spans="1:14" s="14" customFormat="1" x14ac:dyDescent="0.25">
      <c r="A789" s="10">
        <v>761</v>
      </c>
      <c r="B789" s="132"/>
      <c r="C789" s="132"/>
      <c r="D789" s="20"/>
      <c r="E789" s="20"/>
      <c r="F789" s="20"/>
      <c r="G789" s="19"/>
      <c r="H789" s="19"/>
      <c r="I789" s="13"/>
      <c r="J789" s="13"/>
      <c r="K789" s="54"/>
      <c r="L789" s="54"/>
      <c r="N789" s="29"/>
    </row>
    <row r="790" spans="1:14" s="14" customFormat="1" x14ac:dyDescent="0.25">
      <c r="A790" s="10">
        <v>762</v>
      </c>
      <c r="B790" s="132"/>
      <c r="C790" s="132"/>
      <c r="D790" s="20"/>
      <c r="E790" s="20"/>
      <c r="F790" s="20"/>
      <c r="G790" s="19"/>
      <c r="H790" s="19"/>
      <c r="I790" s="13"/>
      <c r="J790" s="13"/>
      <c r="K790" s="54"/>
      <c r="L790" s="54"/>
      <c r="N790" s="29"/>
    </row>
    <row r="791" spans="1:14" s="14" customFormat="1" x14ac:dyDescent="0.25">
      <c r="A791" s="10">
        <v>763</v>
      </c>
      <c r="B791" s="132"/>
      <c r="C791" s="132"/>
      <c r="D791" s="20"/>
      <c r="E791" s="20"/>
      <c r="F791" s="20"/>
      <c r="G791" s="19"/>
      <c r="H791" s="19"/>
      <c r="I791" s="13"/>
      <c r="J791" s="13"/>
      <c r="K791" s="54"/>
      <c r="L791" s="54"/>
      <c r="N791" s="29"/>
    </row>
    <row r="792" spans="1:14" s="14" customFormat="1" x14ac:dyDescent="0.25">
      <c r="A792" s="10">
        <v>764</v>
      </c>
      <c r="B792" s="132"/>
      <c r="C792" s="132"/>
      <c r="D792" s="20"/>
      <c r="E792" s="20"/>
      <c r="F792" s="20"/>
      <c r="G792" s="19"/>
      <c r="H792" s="19"/>
      <c r="I792" s="13"/>
      <c r="J792" s="13"/>
      <c r="K792" s="54"/>
      <c r="L792" s="54"/>
      <c r="N792" s="29"/>
    </row>
    <row r="793" spans="1:14" s="14" customFormat="1" x14ac:dyDescent="0.25">
      <c r="A793" s="10">
        <v>765</v>
      </c>
      <c r="B793" s="132"/>
      <c r="C793" s="132"/>
      <c r="D793" s="20"/>
      <c r="E793" s="20"/>
      <c r="F793" s="20"/>
      <c r="G793" s="19"/>
      <c r="H793" s="19"/>
      <c r="I793" s="13"/>
      <c r="J793" s="13"/>
      <c r="K793" s="54"/>
      <c r="L793" s="54"/>
      <c r="N793" s="29"/>
    </row>
    <row r="794" spans="1:14" s="14" customFormat="1" x14ac:dyDescent="0.25">
      <c r="A794" s="10">
        <v>766</v>
      </c>
      <c r="B794" s="132"/>
      <c r="C794" s="132"/>
      <c r="D794" s="20"/>
      <c r="E794" s="20"/>
      <c r="F794" s="20"/>
      <c r="G794" s="19"/>
      <c r="H794" s="19"/>
      <c r="I794" s="13"/>
      <c r="J794" s="13"/>
      <c r="K794" s="54"/>
      <c r="L794" s="54"/>
      <c r="N794" s="29"/>
    </row>
    <row r="795" spans="1:14" s="14" customFormat="1" x14ac:dyDescent="0.25">
      <c r="A795" s="10">
        <v>767</v>
      </c>
      <c r="B795" s="132"/>
      <c r="C795" s="132"/>
      <c r="D795" s="20"/>
      <c r="E795" s="20"/>
      <c r="F795" s="20"/>
      <c r="G795" s="19"/>
      <c r="H795" s="19"/>
      <c r="I795" s="13"/>
      <c r="J795" s="13"/>
      <c r="K795" s="54"/>
      <c r="L795" s="54"/>
      <c r="N795" s="29"/>
    </row>
    <row r="796" spans="1:14" s="14" customFormat="1" x14ac:dyDescent="0.25">
      <c r="A796" s="10">
        <v>768</v>
      </c>
      <c r="B796" s="132"/>
      <c r="C796" s="132"/>
      <c r="D796" s="20"/>
      <c r="E796" s="20"/>
      <c r="F796" s="20"/>
      <c r="G796" s="19"/>
      <c r="H796" s="19"/>
      <c r="I796" s="13"/>
      <c r="J796" s="13"/>
      <c r="K796" s="54"/>
      <c r="L796" s="54"/>
      <c r="N796" s="29"/>
    </row>
    <row r="797" spans="1:14" s="14" customFormat="1" x14ac:dyDescent="0.25">
      <c r="A797" s="10">
        <v>769</v>
      </c>
      <c r="B797" s="132"/>
      <c r="C797" s="132"/>
      <c r="D797" s="20"/>
      <c r="E797" s="20"/>
      <c r="F797" s="20"/>
      <c r="G797" s="19"/>
      <c r="H797" s="19"/>
      <c r="I797" s="13"/>
      <c r="J797" s="13"/>
      <c r="K797" s="54"/>
      <c r="L797" s="54"/>
      <c r="N797" s="29"/>
    </row>
    <row r="798" spans="1:14" s="14" customFormat="1" x14ac:dyDescent="0.25">
      <c r="A798" s="10">
        <v>770</v>
      </c>
      <c r="B798" s="132"/>
      <c r="C798" s="132"/>
      <c r="D798" s="20"/>
      <c r="E798" s="20"/>
      <c r="F798" s="20"/>
      <c r="G798" s="19"/>
      <c r="H798" s="19"/>
      <c r="I798" s="13"/>
      <c r="J798" s="13"/>
      <c r="K798" s="54"/>
      <c r="L798" s="54"/>
      <c r="N798" s="29"/>
    </row>
    <row r="799" spans="1:14" s="14" customFormat="1" x14ac:dyDescent="0.25">
      <c r="A799" s="10">
        <v>771</v>
      </c>
      <c r="B799" s="132"/>
      <c r="C799" s="132"/>
      <c r="D799" s="20"/>
      <c r="E799" s="20"/>
      <c r="F799" s="20"/>
      <c r="G799" s="19"/>
      <c r="H799" s="19"/>
      <c r="I799" s="13"/>
      <c r="J799" s="13"/>
      <c r="K799" s="54"/>
      <c r="L799" s="54"/>
      <c r="N799" s="29"/>
    </row>
    <row r="800" spans="1:14" s="14" customFormat="1" x14ac:dyDescent="0.25">
      <c r="A800" s="10">
        <v>772</v>
      </c>
      <c r="B800" s="132"/>
      <c r="C800" s="132"/>
      <c r="D800" s="20"/>
      <c r="E800" s="20"/>
      <c r="F800" s="20"/>
      <c r="G800" s="19"/>
      <c r="H800" s="19"/>
      <c r="I800" s="13"/>
      <c r="J800" s="13"/>
      <c r="K800" s="54"/>
      <c r="L800" s="54"/>
      <c r="N800" s="29"/>
    </row>
    <row r="801" spans="1:14" s="14" customFormat="1" x14ac:dyDescent="0.25">
      <c r="A801" s="10">
        <v>773</v>
      </c>
      <c r="B801" s="132"/>
      <c r="C801" s="132"/>
      <c r="D801" s="20"/>
      <c r="E801" s="20"/>
      <c r="F801" s="20"/>
      <c r="G801" s="19"/>
      <c r="H801" s="19"/>
      <c r="I801" s="13"/>
      <c r="J801" s="13"/>
      <c r="K801" s="54"/>
      <c r="L801" s="54"/>
      <c r="N801" s="29"/>
    </row>
    <row r="802" spans="1:14" s="14" customFormat="1" x14ac:dyDescent="0.25">
      <c r="A802" s="10">
        <v>774</v>
      </c>
      <c r="B802" s="132"/>
      <c r="C802" s="132"/>
      <c r="D802" s="20"/>
      <c r="E802" s="20"/>
      <c r="F802" s="20"/>
      <c r="G802" s="19"/>
      <c r="H802" s="19"/>
      <c r="I802" s="13"/>
      <c r="J802" s="13"/>
      <c r="K802" s="54"/>
      <c r="L802" s="54"/>
      <c r="N802" s="29"/>
    </row>
    <row r="803" spans="1:14" s="14" customFormat="1" x14ac:dyDescent="0.25">
      <c r="A803" s="10">
        <v>775</v>
      </c>
      <c r="B803" s="132"/>
      <c r="C803" s="132"/>
      <c r="D803" s="20"/>
      <c r="E803" s="20"/>
      <c r="F803" s="20"/>
      <c r="G803" s="19"/>
      <c r="H803" s="19"/>
      <c r="I803" s="13"/>
      <c r="J803" s="13"/>
      <c r="K803" s="54"/>
      <c r="L803" s="54"/>
      <c r="N803" s="29"/>
    </row>
    <row r="804" spans="1:14" s="14" customFormat="1" x14ac:dyDescent="0.25">
      <c r="A804" s="10">
        <v>776</v>
      </c>
      <c r="B804" s="132"/>
      <c r="C804" s="132"/>
      <c r="D804" s="20"/>
      <c r="E804" s="20"/>
      <c r="F804" s="20"/>
      <c r="G804" s="19"/>
      <c r="H804" s="19"/>
      <c r="I804" s="13"/>
      <c r="J804" s="13"/>
      <c r="K804" s="54"/>
      <c r="L804" s="54"/>
      <c r="N804" s="29"/>
    </row>
    <row r="805" spans="1:14" s="14" customFormat="1" x14ac:dyDescent="0.25">
      <c r="A805" s="10">
        <v>777</v>
      </c>
      <c r="B805" s="132"/>
      <c r="C805" s="132"/>
      <c r="D805" s="20"/>
      <c r="E805" s="20"/>
      <c r="F805" s="20"/>
      <c r="G805" s="19"/>
      <c r="H805" s="19"/>
      <c r="I805" s="13"/>
      <c r="J805" s="13"/>
      <c r="K805" s="54"/>
      <c r="L805" s="54"/>
      <c r="N805" s="29"/>
    </row>
    <row r="806" spans="1:14" s="14" customFormat="1" x14ac:dyDescent="0.25">
      <c r="A806" s="10">
        <v>778</v>
      </c>
      <c r="B806" s="132"/>
      <c r="C806" s="132"/>
      <c r="D806" s="20"/>
      <c r="E806" s="20"/>
      <c r="F806" s="20"/>
      <c r="G806" s="19"/>
      <c r="H806" s="19"/>
      <c r="I806" s="13"/>
      <c r="J806" s="13"/>
      <c r="K806" s="54"/>
      <c r="L806" s="54"/>
      <c r="N806" s="29"/>
    </row>
    <row r="807" spans="1:14" s="14" customFormat="1" x14ac:dyDescent="0.25">
      <c r="A807" s="10">
        <v>779</v>
      </c>
      <c r="B807" s="132"/>
      <c r="C807" s="132"/>
      <c r="D807" s="20"/>
      <c r="E807" s="20"/>
      <c r="F807" s="20"/>
      <c r="G807" s="19"/>
      <c r="H807" s="19"/>
      <c r="I807" s="13"/>
      <c r="J807" s="13"/>
      <c r="K807" s="54"/>
      <c r="L807" s="54"/>
      <c r="N807" s="29"/>
    </row>
    <row r="808" spans="1:14" s="14" customFormat="1" x14ac:dyDescent="0.25">
      <c r="A808" s="10">
        <v>780</v>
      </c>
      <c r="B808" s="132"/>
      <c r="C808" s="132"/>
      <c r="D808" s="20"/>
      <c r="E808" s="20"/>
      <c r="F808" s="20"/>
      <c r="G808" s="19"/>
      <c r="H808" s="19"/>
      <c r="I808" s="13"/>
      <c r="J808" s="13"/>
      <c r="K808" s="54"/>
      <c r="L808" s="54"/>
      <c r="N808" s="29"/>
    </row>
    <row r="809" spans="1:14" s="14" customFormat="1" x14ac:dyDescent="0.25">
      <c r="A809" s="10">
        <v>781</v>
      </c>
      <c r="B809" s="132"/>
      <c r="C809" s="132"/>
      <c r="D809" s="20"/>
      <c r="E809" s="20"/>
      <c r="F809" s="20"/>
      <c r="G809" s="19"/>
      <c r="H809" s="19"/>
      <c r="I809" s="13"/>
      <c r="J809" s="13"/>
      <c r="K809" s="54"/>
      <c r="L809" s="54"/>
      <c r="N809" s="29"/>
    </row>
    <row r="810" spans="1:14" s="14" customFormat="1" x14ac:dyDescent="0.25">
      <c r="A810" s="10">
        <v>782</v>
      </c>
      <c r="B810" s="132"/>
      <c r="C810" s="132"/>
      <c r="D810" s="20"/>
      <c r="E810" s="20"/>
      <c r="F810" s="20"/>
      <c r="G810" s="19"/>
      <c r="H810" s="19"/>
      <c r="I810" s="13"/>
      <c r="J810" s="13"/>
      <c r="K810" s="54"/>
      <c r="L810" s="54"/>
      <c r="N810" s="29"/>
    </row>
    <row r="811" spans="1:14" s="14" customFormat="1" x14ac:dyDescent="0.25">
      <c r="A811" s="10">
        <v>783</v>
      </c>
      <c r="B811" s="132"/>
      <c r="C811" s="132"/>
      <c r="D811" s="20"/>
      <c r="E811" s="20"/>
      <c r="F811" s="20"/>
      <c r="G811" s="19"/>
      <c r="H811" s="19"/>
      <c r="I811" s="13"/>
      <c r="J811" s="13"/>
      <c r="K811" s="54"/>
      <c r="L811" s="54"/>
      <c r="N811" s="29"/>
    </row>
    <row r="812" spans="1:14" s="14" customFormat="1" x14ac:dyDescent="0.25">
      <c r="A812" s="10">
        <v>784</v>
      </c>
      <c r="B812" s="132"/>
      <c r="C812" s="132"/>
      <c r="D812" s="20"/>
      <c r="E812" s="20"/>
      <c r="F812" s="20"/>
      <c r="G812" s="19"/>
      <c r="H812" s="19"/>
      <c r="I812" s="13"/>
      <c r="J812" s="13"/>
      <c r="K812" s="54"/>
      <c r="L812" s="54"/>
      <c r="N812" s="29"/>
    </row>
    <row r="813" spans="1:14" s="14" customFormat="1" x14ac:dyDescent="0.25">
      <c r="A813" s="10">
        <v>785</v>
      </c>
      <c r="B813" s="132"/>
      <c r="C813" s="132"/>
      <c r="D813" s="20"/>
      <c r="E813" s="20"/>
      <c r="F813" s="20"/>
      <c r="G813" s="19"/>
      <c r="H813" s="19"/>
      <c r="I813" s="13"/>
      <c r="J813" s="13"/>
      <c r="K813" s="54"/>
      <c r="L813" s="54"/>
      <c r="N813" s="29"/>
    </row>
    <row r="814" spans="1:14" s="14" customFormat="1" x14ac:dyDescent="0.25">
      <c r="A814" s="10">
        <v>786</v>
      </c>
      <c r="B814" s="132"/>
      <c r="C814" s="132"/>
      <c r="D814" s="20"/>
      <c r="E814" s="20"/>
      <c r="F814" s="20"/>
      <c r="G814" s="19"/>
      <c r="H814" s="19"/>
      <c r="I814" s="13"/>
      <c r="J814" s="13"/>
      <c r="K814" s="54"/>
      <c r="L814" s="54"/>
      <c r="N814" s="29"/>
    </row>
    <row r="815" spans="1:14" s="14" customFormat="1" x14ac:dyDescent="0.25">
      <c r="A815" s="10">
        <v>787</v>
      </c>
      <c r="B815" s="132"/>
      <c r="C815" s="132"/>
      <c r="D815" s="20"/>
      <c r="E815" s="20"/>
      <c r="F815" s="20"/>
      <c r="G815" s="19"/>
      <c r="H815" s="19"/>
      <c r="I815" s="13"/>
      <c r="J815" s="13"/>
      <c r="K815" s="54"/>
      <c r="L815" s="54"/>
      <c r="N815" s="29"/>
    </row>
    <row r="816" spans="1:14" s="14" customFormat="1" x14ac:dyDescent="0.25">
      <c r="A816" s="10">
        <v>788</v>
      </c>
      <c r="B816" s="132"/>
      <c r="C816" s="132"/>
      <c r="D816" s="20"/>
      <c r="E816" s="20"/>
      <c r="F816" s="20"/>
      <c r="G816" s="19"/>
      <c r="H816" s="19"/>
      <c r="I816" s="13"/>
      <c r="J816" s="13"/>
      <c r="K816" s="54"/>
      <c r="L816" s="54"/>
      <c r="N816" s="29"/>
    </row>
    <row r="817" spans="1:14" s="14" customFormat="1" x14ac:dyDescent="0.25">
      <c r="A817" s="10">
        <v>789</v>
      </c>
      <c r="B817" s="132"/>
      <c r="C817" s="132"/>
      <c r="D817" s="20"/>
      <c r="E817" s="20"/>
      <c r="F817" s="20"/>
      <c r="G817" s="19"/>
      <c r="H817" s="19"/>
      <c r="I817" s="13"/>
      <c r="J817" s="13"/>
      <c r="K817" s="54"/>
      <c r="L817" s="54"/>
      <c r="N817" s="29"/>
    </row>
    <row r="818" spans="1:14" s="14" customFormat="1" x14ac:dyDescent="0.25">
      <c r="A818" s="10">
        <v>790</v>
      </c>
      <c r="B818" s="132"/>
      <c r="C818" s="132"/>
      <c r="D818" s="20"/>
      <c r="E818" s="20"/>
      <c r="F818" s="20"/>
      <c r="G818" s="19"/>
      <c r="H818" s="19"/>
      <c r="I818" s="13"/>
      <c r="J818" s="13"/>
      <c r="K818" s="54"/>
      <c r="L818" s="54"/>
      <c r="N818" s="29"/>
    </row>
    <row r="819" spans="1:14" s="14" customFormat="1" x14ac:dyDescent="0.25">
      <c r="A819" s="10">
        <v>791</v>
      </c>
      <c r="B819" s="132"/>
      <c r="C819" s="132"/>
      <c r="D819" s="20"/>
      <c r="E819" s="20"/>
      <c r="F819" s="20"/>
      <c r="G819" s="19"/>
      <c r="H819" s="19"/>
      <c r="I819" s="13"/>
      <c r="J819" s="13"/>
      <c r="K819" s="54"/>
      <c r="L819" s="54"/>
      <c r="N819" s="29"/>
    </row>
    <row r="820" spans="1:14" s="14" customFormat="1" x14ac:dyDescent="0.25">
      <c r="A820" s="10">
        <v>792</v>
      </c>
      <c r="B820" s="132"/>
      <c r="C820" s="132"/>
      <c r="D820" s="20"/>
      <c r="E820" s="20"/>
      <c r="F820" s="20"/>
      <c r="G820" s="19"/>
      <c r="H820" s="19"/>
      <c r="I820" s="13"/>
      <c r="J820" s="13"/>
      <c r="K820" s="54"/>
      <c r="L820" s="54"/>
      <c r="N820" s="29"/>
    </row>
    <row r="821" spans="1:14" s="14" customFormat="1" x14ac:dyDescent="0.25">
      <c r="A821" s="10">
        <v>793</v>
      </c>
      <c r="B821" s="132"/>
      <c r="C821" s="132"/>
      <c r="D821" s="20"/>
      <c r="E821" s="20"/>
      <c r="F821" s="20"/>
      <c r="G821" s="19"/>
      <c r="H821" s="19"/>
      <c r="I821" s="13"/>
      <c r="J821" s="13"/>
      <c r="K821" s="54"/>
      <c r="L821" s="54"/>
      <c r="N821" s="29"/>
    </row>
    <row r="822" spans="1:14" s="14" customFormat="1" x14ac:dyDescent="0.25">
      <c r="A822" s="10">
        <v>794</v>
      </c>
      <c r="B822" s="132"/>
      <c r="C822" s="132"/>
      <c r="D822" s="20"/>
      <c r="E822" s="20"/>
      <c r="F822" s="20"/>
      <c r="G822" s="19"/>
      <c r="H822" s="19"/>
      <c r="I822" s="13"/>
      <c r="J822" s="13"/>
      <c r="K822" s="54"/>
      <c r="L822" s="54"/>
      <c r="N822" s="29"/>
    </row>
    <row r="823" spans="1:14" s="14" customFormat="1" x14ac:dyDescent="0.25">
      <c r="A823" s="10">
        <v>795</v>
      </c>
      <c r="B823" s="132"/>
      <c r="C823" s="132"/>
      <c r="D823" s="20"/>
      <c r="E823" s="20"/>
      <c r="F823" s="20"/>
      <c r="G823" s="19"/>
      <c r="H823" s="19"/>
      <c r="I823" s="13"/>
      <c r="J823" s="13"/>
      <c r="K823" s="54"/>
      <c r="L823" s="54"/>
      <c r="N823" s="29"/>
    </row>
    <row r="824" spans="1:14" s="14" customFormat="1" x14ac:dyDescent="0.25">
      <c r="A824" s="10">
        <v>796</v>
      </c>
      <c r="B824" s="132"/>
      <c r="C824" s="132"/>
      <c r="D824" s="20"/>
      <c r="E824" s="20"/>
      <c r="F824" s="20"/>
      <c r="G824" s="19"/>
      <c r="H824" s="19"/>
      <c r="I824" s="13"/>
      <c r="J824" s="13"/>
      <c r="K824" s="54"/>
      <c r="L824" s="54"/>
      <c r="N824" s="29"/>
    </row>
    <row r="825" spans="1:14" s="14" customFormat="1" x14ac:dyDescent="0.25">
      <c r="A825" s="10">
        <v>797</v>
      </c>
      <c r="B825" s="132"/>
      <c r="C825" s="132"/>
      <c r="D825" s="20"/>
      <c r="E825" s="20"/>
      <c r="F825" s="20"/>
      <c r="G825" s="19"/>
      <c r="H825" s="19"/>
      <c r="I825" s="13"/>
      <c r="J825" s="13"/>
      <c r="K825" s="54"/>
      <c r="L825" s="54"/>
      <c r="N825" s="29"/>
    </row>
    <row r="826" spans="1:14" s="14" customFormat="1" x14ac:dyDescent="0.25">
      <c r="A826" s="10">
        <v>798</v>
      </c>
      <c r="B826" s="132"/>
      <c r="C826" s="132"/>
      <c r="D826" s="20"/>
      <c r="E826" s="20"/>
      <c r="F826" s="20"/>
      <c r="G826" s="19"/>
      <c r="H826" s="19"/>
      <c r="I826" s="13"/>
      <c r="J826" s="13"/>
      <c r="K826" s="54"/>
      <c r="L826" s="54"/>
      <c r="N826" s="29"/>
    </row>
    <row r="827" spans="1:14" s="14" customFormat="1" x14ac:dyDescent="0.25">
      <c r="A827" s="10">
        <v>799</v>
      </c>
      <c r="B827" s="132"/>
      <c r="C827" s="132"/>
      <c r="D827" s="20"/>
      <c r="E827" s="20"/>
      <c r="F827" s="20"/>
      <c r="G827" s="19"/>
      <c r="H827" s="19"/>
      <c r="I827" s="13"/>
      <c r="J827" s="13"/>
      <c r="K827" s="54"/>
      <c r="L827" s="54"/>
      <c r="N827" s="29"/>
    </row>
    <row r="828" spans="1:14" s="14" customFormat="1" x14ac:dyDescent="0.25">
      <c r="A828" s="10">
        <v>800</v>
      </c>
      <c r="B828" s="132"/>
      <c r="C828" s="132"/>
      <c r="D828" s="20"/>
      <c r="E828" s="20"/>
      <c r="F828" s="20"/>
      <c r="G828" s="19"/>
      <c r="H828" s="19"/>
      <c r="I828" s="13"/>
      <c r="J828" s="13"/>
      <c r="K828" s="54"/>
      <c r="L828" s="54"/>
      <c r="N828" s="29"/>
    </row>
    <row r="829" spans="1:14" s="14" customFormat="1" x14ac:dyDescent="0.25">
      <c r="A829" s="10">
        <v>801</v>
      </c>
      <c r="B829" s="132"/>
      <c r="C829" s="132"/>
      <c r="D829" s="20"/>
      <c r="E829" s="20"/>
      <c r="F829" s="20"/>
      <c r="G829" s="19"/>
      <c r="H829" s="19"/>
      <c r="I829" s="13"/>
      <c r="J829" s="13"/>
      <c r="K829" s="54"/>
      <c r="L829" s="54"/>
      <c r="N829" s="29"/>
    </row>
    <row r="830" spans="1:14" s="14" customFormat="1" x14ac:dyDescent="0.25">
      <c r="A830" s="10">
        <v>802</v>
      </c>
      <c r="B830" s="132"/>
      <c r="C830" s="132"/>
      <c r="D830" s="20"/>
      <c r="E830" s="20"/>
      <c r="F830" s="20"/>
      <c r="G830" s="19"/>
      <c r="H830" s="19"/>
      <c r="I830" s="13"/>
      <c r="J830" s="13"/>
      <c r="K830" s="54"/>
      <c r="L830" s="54"/>
      <c r="N830" s="29"/>
    </row>
    <row r="831" spans="1:14" s="14" customFormat="1" x14ac:dyDescent="0.25">
      <c r="A831" s="10">
        <v>803</v>
      </c>
      <c r="B831" s="132"/>
      <c r="C831" s="132"/>
      <c r="D831" s="20"/>
      <c r="E831" s="20"/>
      <c r="F831" s="20"/>
      <c r="G831" s="19"/>
      <c r="H831" s="19"/>
      <c r="I831" s="13"/>
      <c r="J831" s="13"/>
      <c r="K831" s="54"/>
      <c r="L831" s="54"/>
      <c r="N831" s="29"/>
    </row>
    <row r="832" spans="1:14" s="14" customFormat="1" x14ac:dyDescent="0.25">
      <c r="A832" s="10">
        <v>804</v>
      </c>
      <c r="B832" s="132"/>
      <c r="C832" s="132"/>
      <c r="D832" s="20"/>
      <c r="E832" s="20"/>
      <c r="F832" s="20"/>
      <c r="G832" s="19"/>
      <c r="H832" s="19"/>
      <c r="I832" s="13"/>
      <c r="J832" s="13"/>
      <c r="K832" s="54"/>
      <c r="L832" s="54"/>
      <c r="N832" s="29"/>
    </row>
    <row r="833" spans="1:14" s="14" customFormat="1" x14ac:dyDescent="0.25">
      <c r="A833" s="10">
        <v>805</v>
      </c>
      <c r="B833" s="132"/>
      <c r="C833" s="132"/>
      <c r="D833" s="20"/>
      <c r="E833" s="20"/>
      <c r="F833" s="20"/>
      <c r="G833" s="19"/>
      <c r="H833" s="19"/>
      <c r="I833" s="13"/>
      <c r="J833" s="13"/>
      <c r="K833" s="54"/>
      <c r="L833" s="54"/>
      <c r="N833" s="29"/>
    </row>
    <row r="834" spans="1:14" s="14" customFormat="1" x14ac:dyDescent="0.25">
      <c r="A834" s="10">
        <v>806</v>
      </c>
      <c r="B834" s="132"/>
      <c r="C834" s="132"/>
      <c r="D834" s="20"/>
      <c r="E834" s="20"/>
      <c r="F834" s="20"/>
      <c r="G834" s="19"/>
      <c r="H834" s="19"/>
      <c r="I834" s="13"/>
      <c r="J834" s="13"/>
      <c r="K834" s="54"/>
      <c r="L834" s="54"/>
      <c r="N834" s="29"/>
    </row>
    <row r="835" spans="1:14" s="14" customFormat="1" x14ac:dyDescent="0.25">
      <c r="A835" s="10">
        <v>807</v>
      </c>
      <c r="B835" s="132"/>
      <c r="C835" s="132"/>
      <c r="D835" s="20"/>
      <c r="E835" s="20"/>
      <c r="F835" s="20"/>
      <c r="G835" s="19"/>
      <c r="H835" s="19"/>
      <c r="I835" s="13"/>
      <c r="J835" s="13"/>
      <c r="K835" s="54"/>
      <c r="L835" s="54"/>
      <c r="N835" s="29"/>
    </row>
    <row r="836" spans="1:14" s="14" customFormat="1" x14ac:dyDescent="0.25">
      <c r="A836" s="10">
        <v>808</v>
      </c>
      <c r="B836" s="132"/>
      <c r="C836" s="132"/>
      <c r="D836" s="20"/>
      <c r="E836" s="20"/>
      <c r="F836" s="20"/>
      <c r="G836" s="19"/>
      <c r="H836" s="19"/>
      <c r="I836" s="13"/>
      <c r="J836" s="13"/>
      <c r="K836" s="54"/>
      <c r="L836" s="54"/>
      <c r="N836" s="29"/>
    </row>
    <row r="837" spans="1:14" s="14" customFormat="1" x14ac:dyDescent="0.25">
      <c r="A837" s="10">
        <v>809</v>
      </c>
      <c r="B837" s="132"/>
      <c r="C837" s="132"/>
      <c r="D837" s="20"/>
      <c r="E837" s="20"/>
      <c r="F837" s="20"/>
      <c r="G837" s="19"/>
      <c r="H837" s="19"/>
      <c r="I837" s="13"/>
      <c r="J837" s="13"/>
      <c r="K837" s="54"/>
      <c r="L837" s="54"/>
      <c r="N837" s="29"/>
    </row>
    <row r="838" spans="1:14" s="14" customFormat="1" x14ac:dyDescent="0.25">
      <c r="A838" s="10">
        <v>810</v>
      </c>
      <c r="B838" s="132"/>
      <c r="C838" s="132"/>
      <c r="D838" s="20"/>
      <c r="E838" s="20"/>
      <c r="F838" s="20"/>
      <c r="G838" s="19"/>
      <c r="H838" s="19"/>
      <c r="I838" s="13"/>
      <c r="J838" s="13"/>
      <c r="K838" s="54"/>
      <c r="L838" s="54"/>
      <c r="N838" s="29"/>
    </row>
    <row r="839" spans="1:14" s="14" customFormat="1" x14ac:dyDescent="0.25">
      <c r="A839" s="10">
        <v>811</v>
      </c>
      <c r="B839" s="132"/>
      <c r="C839" s="132"/>
      <c r="D839" s="20"/>
      <c r="E839" s="20"/>
      <c r="F839" s="20"/>
      <c r="G839" s="19"/>
      <c r="H839" s="19"/>
      <c r="I839" s="13"/>
      <c r="J839" s="13"/>
      <c r="K839" s="54"/>
      <c r="L839" s="54"/>
      <c r="N839" s="29"/>
    </row>
    <row r="840" spans="1:14" s="14" customFormat="1" x14ac:dyDescent="0.25">
      <c r="A840" s="10">
        <v>812</v>
      </c>
      <c r="B840" s="132"/>
      <c r="C840" s="132"/>
      <c r="D840" s="20"/>
      <c r="E840" s="20"/>
      <c r="F840" s="20"/>
      <c r="G840" s="19"/>
      <c r="H840" s="19"/>
      <c r="I840" s="13"/>
      <c r="J840" s="13"/>
      <c r="K840" s="54"/>
      <c r="L840" s="54"/>
      <c r="N840" s="29"/>
    </row>
    <row r="841" spans="1:14" s="14" customFormat="1" x14ac:dyDescent="0.25">
      <c r="A841" s="10">
        <v>813</v>
      </c>
      <c r="B841" s="132"/>
      <c r="C841" s="132"/>
      <c r="D841" s="20"/>
      <c r="E841" s="20"/>
      <c r="F841" s="20"/>
      <c r="G841" s="19"/>
      <c r="H841" s="19"/>
      <c r="I841" s="13"/>
      <c r="J841" s="13"/>
      <c r="K841" s="54"/>
      <c r="L841" s="54"/>
      <c r="N841" s="29"/>
    </row>
    <row r="842" spans="1:14" s="14" customFormat="1" x14ac:dyDescent="0.25">
      <c r="A842" s="10">
        <v>814</v>
      </c>
      <c r="B842" s="132"/>
      <c r="C842" s="132"/>
      <c r="D842" s="20"/>
      <c r="E842" s="20"/>
      <c r="F842" s="20"/>
      <c r="G842" s="19"/>
      <c r="H842" s="19"/>
      <c r="I842" s="13"/>
      <c r="J842" s="13"/>
      <c r="K842" s="54"/>
      <c r="L842" s="54"/>
      <c r="N842" s="29"/>
    </row>
    <row r="843" spans="1:14" s="14" customFormat="1" x14ac:dyDescent="0.25">
      <c r="A843" s="10">
        <v>815</v>
      </c>
      <c r="B843" s="132"/>
      <c r="C843" s="132"/>
      <c r="D843" s="20"/>
      <c r="E843" s="20"/>
      <c r="F843" s="20"/>
      <c r="G843" s="19"/>
      <c r="H843" s="19"/>
      <c r="I843" s="13"/>
      <c r="J843" s="13"/>
      <c r="K843" s="54"/>
      <c r="L843" s="54"/>
      <c r="N843" s="29"/>
    </row>
    <row r="844" spans="1:14" s="14" customFormat="1" x14ac:dyDescent="0.25">
      <c r="A844" s="10">
        <v>816</v>
      </c>
      <c r="B844" s="132"/>
      <c r="C844" s="132"/>
      <c r="D844" s="20"/>
      <c r="E844" s="20"/>
      <c r="F844" s="20"/>
      <c r="G844" s="19"/>
      <c r="H844" s="19"/>
      <c r="I844" s="13"/>
      <c r="J844" s="13"/>
      <c r="K844" s="54"/>
      <c r="L844" s="54"/>
      <c r="N844" s="29"/>
    </row>
    <row r="845" spans="1:14" s="14" customFormat="1" x14ac:dyDescent="0.25">
      <c r="A845" s="10">
        <v>817</v>
      </c>
      <c r="B845" s="132"/>
      <c r="C845" s="132"/>
      <c r="D845" s="20"/>
      <c r="E845" s="20"/>
      <c r="F845" s="20"/>
      <c r="G845" s="19"/>
      <c r="H845" s="19"/>
      <c r="I845" s="13"/>
      <c r="J845" s="13"/>
      <c r="K845" s="54"/>
      <c r="L845" s="54"/>
      <c r="N845" s="29"/>
    </row>
    <row r="846" spans="1:14" s="14" customFormat="1" x14ac:dyDescent="0.25">
      <c r="A846" s="10">
        <v>818</v>
      </c>
      <c r="B846" s="132"/>
      <c r="C846" s="132"/>
      <c r="D846" s="20"/>
      <c r="E846" s="20"/>
      <c r="F846" s="20"/>
      <c r="G846" s="19"/>
      <c r="H846" s="19"/>
      <c r="I846" s="13"/>
      <c r="J846" s="13"/>
      <c r="K846" s="54"/>
      <c r="L846" s="54"/>
      <c r="N846" s="29"/>
    </row>
    <row r="847" spans="1:14" s="14" customFormat="1" x14ac:dyDescent="0.25">
      <c r="A847" s="10">
        <v>819</v>
      </c>
      <c r="B847" s="132"/>
      <c r="C847" s="132"/>
      <c r="D847" s="20"/>
      <c r="E847" s="20"/>
      <c r="F847" s="20"/>
      <c r="G847" s="19"/>
      <c r="H847" s="19"/>
      <c r="I847" s="13"/>
      <c r="J847" s="13"/>
      <c r="K847" s="54"/>
      <c r="L847" s="54"/>
      <c r="N847" s="29"/>
    </row>
    <row r="848" spans="1:14" s="14" customFormat="1" x14ac:dyDescent="0.25">
      <c r="A848" s="10">
        <v>820</v>
      </c>
      <c r="B848" s="132"/>
      <c r="C848" s="132"/>
      <c r="D848" s="20"/>
      <c r="E848" s="20"/>
      <c r="F848" s="20"/>
      <c r="G848" s="19"/>
      <c r="H848" s="19"/>
      <c r="I848" s="13"/>
      <c r="J848" s="13"/>
      <c r="K848" s="54"/>
      <c r="L848" s="54"/>
      <c r="N848" s="29"/>
    </row>
    <row r="849" spans="1:14" s="14" customFormat="1" x14ac:dyDescent="0.25">
      <c r="A849" s="10">
        <v>821</v>
      </c>
      <c r="B849" s="132"/>
      <c r="C849" s="132"/>
      <c r="D849" s="20"/>
      <c r="E849" s="20"/>
      <c r="F849" s="20"/>
      <c r="G849" s="19"/>
      <c r="H849" s="19"/>
      <c r="I849" s="13"/>
      <c r="J849" s="13"/>
      <c r="K849" s="54"/>
      <c r="L849" s="54"/>
      <c r="N849" s="29"/>
    </row>
    <row r="850" spans="1:14" s="14" customFormat="1" x14ac:dyDescent="0.25">
      <c r="A850" s="10">
        <v>822</v>
      </c>
      <c r="B850" s="132"/>
      <c r="C850" s="132"/>
      <c r="D850" s="20"/>
      <c r="E850" s="20"/>
      <c r="F850" s="20"/>
      <c r="G850" s="19"/>
      <c r="H850" s="19"/>
      <c r="I850" s="13"/>
      <c r="J850" s="13"/>
      <c r="K850" s="54"/>
      <c r="L850" s="54"/>
      <c r="N850" s="29"/>
    </row>
    <row r="851" spans="1:14" s="14" customFormat="1" x14ac:dyDescent="0.25">
      <c r="A851" s="10">
        <v>823</v>
      </c>
      <c r="B851" s="132"/>
      <c r="C851" s="132"/>
      <c r="D851" s="20"/>
      <c r="E851" s="20"/>
      <c r="F851" s="20"/>
      <c r="G851" s="19"/>
      <c r="H851" s="19"/>
      <c r="I851" s="13"/>
      <c r="J851" s="13"/>
      <c r="K851" s="54"/>
      <c r="L851" s="54"/>
      <c r="N851" s="29"/>
    </row>
    <row r="852" spans="1:14" s="14" customFormat="1" x14ac:dyDescent="0.25">
      <c r="A852" s="10">
        <v>824</v>
      </c>
      <c r="B852" s="132"/>
      <c r="C852" s="132"/>
      <c r="D852" s="20"/>
      <c r="E852" s="20"/>
      <c r="F852" s="20"/>
      <c r="G852" s="19"/>
      <c r="H852" s="19"/>
      <c r="I852" s="13"/>
      <c r="J852" s="13"/>
      <c r="K852" s="54"/>
      <c r="L852" s="54"/>
      <c r="N852" s="29"/>
    </row>
    <row r="853" spans="1:14" s="14" customFormat="1" x14ac:dyDescent="0.25">
      <c r="A853" s="10">
        <v>825</v>
      </c>
      <c r="B853" s="132"/>
      <c r="C853" s="132"/>
      <c r="D853" s="20"/>
      <c r="E853" s="20"/>
      <c r="F853" s="20"/>
      <c r="G853" s="19"/>
      <c r="H853" s="19"/>
      <c r="I853" s="13"/>
      <c r="J853" s="13"/>
      <c r="K853" s="54"/>
      <c r="L853" s="54"/>
      <c r="N853" s="29"/>
    </row>
    <row r="854" spans="1:14" s="14" customFormat="1" x14ac:dyDescent="0.25">
      <c r="A854" s="10">
        <v>826</v>
      </c>
      <c r="B854" s="132"/>
      <c r="C854" s="132"/>
      <c r="D854" s="20"/>
      <c r="E854" s="20"/>
      <c r="F854" s="20"/>
      <c r="G854" s="19"/>
      <c r="H854" s="19"/>
      <c r="I854" s="13"/>
      <c r="J854" s="13"/>
      <c r="K854" s="54"/>
      <c r="L854" s="54"/>
      <c r="N854" s="29"/>
    </row>
    <row r="855" spans="1:14" s="14" customFormat="1" x14ac:dyDescent="0.25">
      <c r="A855" s="10">
        <v>827</v>
      </c>
      <c r="B855" s="132"/>
      <c r="C855" s="132"/>
      <c r="D855" s="20"/>
      <c r="E855" s="20"/>
      <c r="F855" s="20"/>
      <c r="G855" s="19"/>
      <c r="H855" s="19"/>
      <c r="I855" s="13"/>
      <c r="J855" s="13"/>
      <c r="K855" s="54"/>
      <c r="L855" s="54"/>
      <c r="N855" s="29"/>
    </row>
    <row r="856" spans="1:14" s="14" customFormat="1" x14ac:dyDescent="0.25">
      <c r="A856" s="10">
        <v>828</v>
      </c>
      <c r="B856" s="132"/>
      <c r="C856" s="132"/>
      <c r="D856" s="20"/>
      <c r="E856" s="20"/>
      <c r="F856" s="20"/>
      <c r="G856" s="19"/>
      <c r="H856" s="19"/>
      <c r="I856" s="13"/>
      <c r="J856" s="13"/>
      <c r="K856" s="54"/>
      <c r="L856" s="54"/>
      <c r="N856" s="29"/>
    </row>
    <row r="857" spans="1:14" s="14" customFormat="1" x14ac:dyDescent="0.25">
      <c r="A857" s="10">
        <v>829</v>
      </c>
      <c r="B857" s="132"/>
      <c r="C857" s="132"/>
      <c r="D857" s="20"/>
      <c r="E857" s="20"/>
      <c r="F857" s="20"/>
      <c r="G857" s="19"/>
      <c r="H857" s="19"/>
      <c r="I857" s="13"/>
      <c r="J857" s="13"/>
      <c r="K857" s="54"/>
      <c r="L857" s="54"/>
      <c r="N857" s="29"/>
    </row>
    <row r="858" spans="1:14" s="14" customFormat="1" x14ac:dyDescent="0.25">
      <c r="A858" s="10">
        <v>830</v>
      </c>
      <c r="B858" s="132"/>
      <c r="C858" s="132"/>
      <c r="D858" s="20"/>
      <c r="E858" s="20"/>
      <c r="F858" s="20"/>
      <c r="G858" s="19"/>
      <c r="H858" s="19"/>
      <c r="I858" s="13"/>
      <c r="J858" s="13"/>
      <c r="K858" s="54"/>
      <c r="L858" s="54"/>
      <c r="N858" s="29"/>
    </row>
    <row r="859" spans="1:14" s="14" customFormat="1" x14ac:dyDescent="0.25">
      <c r="A859" s="10">
        <v>831</v>
      </c>
      <c r="B859" s="132"/>
      <c r="C859" s="132"/>
      <c r="D859" s="20"/>
      <c r="E859" s="20"/>
      <c r="F859" s="20"/>
      <c r="G859" s="19"/>
      <c r="H859" s="19"/>
      <c r="I859" s="13"/>
      <c r="J859" s="13"/>
      <c r="K859" s="54"/>
      <c r="L859" s="54"/>
      <c r="N859" s="29"/>
    </row>
    <row r="860" spans="1:14" s="14" customFormat="1" x14ac:dyDescent="0.25">
      <c r="A860" s="10">
        <v>832</v>
      </c>
      <c r="B860" s="132"/>
      <c r="C860" s="132"/>
      <c r="D860" s="20"/>
      <c r="E860" s="20"/>
      <c r="F860" s="20"/>
      <c r="G860" s="19"/>
      <c r="H860" s="19"/>
      <c r="I860" s="13"/>
      <c r="J860" s="13"/>
      <c r="K860" s="54"/>
      <c r="L860" s="54"/>
      <c r="N860" s="29"/>
    </row>
    <row r="861" spans="1:14" s="14" customFormat="1" x14ac:dyDescent="0.25">
      <c r="A861" s="10">
        <v>833</v>
      </c>
      <c r="B861" s="132"/>
      <c r="C861" s="132"/>
      <c r="D861" s="20"/>
      <c r="E861" s="20"/>
      <c r="F861" s="20"/>
      <c r="G861" s="19"/>
      <c r="H861" s="19"/>
      <c r="I861" s="13"/>
      <c r="J861" s="13"/>
      <c r="K861" s="54"/>
      <c r="L861" s="54"/>
      <c r="N861" s="29"/>
    </row>
    <row r="862" spans="1:14" s="14" customFormat="1" x14ac:dyDescent="0.25">
      <c r="A862" s="10">
        <v>834</v>
      </c>
      <c r="B862" s="132"/>
      <c r="C862" s="132"/>
      <c r="D862" s="20"/>
      <c r="E862" s="20"/>
      <c r="F862" s="20"/>
      <c r="G862" s="19"/>
      <c r="H862" s="19"/>
      <c r="I862" s="13"/>
      <c r="J862" s="13"/>
      <c r="K862" s="54"/>
      <c r="L862" s="54"/>
      <c r="N862" s="29"/>
    </row>
    <row r="863" spans="1:14" s="14" customFormat="1" x14ac:dyDescent="0.25">
      <c r="A863" s="10">
        <v>835</v>
      </c>
      <c r="B863" s="132"/>
      <c r="C863" s="132"/>
      <c r="D863" s="20"/>
      <c r="E863" s="20"/>
      <c r="F863" s="20"/>
      <c r="G863" s="19"/>
      <c r="H863" s="19"/>
      <c r="I863" s="13"/>
      <c r="J863" s="13"/>
      <c r="K863" s="54"/>
      <c r="L863" s="54"/>
      <c r="N863" s="29"/>
    </row>
    <row r="864" spans="1:14" s="14" customFormat="1" x14ac:dyDescent="0.25">
      <c r="A864" s="10">
        <v>836</v>
      </c>
      <c r="B864" s="132"/>
      <c r="C864" s="132"/>
      <c r="D864" s="20"/>
      <c r="E864" s="20"/>
      <c r="F864" s="20"/>
      <c r="G864" s="19"/>
      <c r="H864" s="19"/>
      <c r="I864" s="13"/>
      <c r="J864" s="13"/>
      <c r="K864" s="54"/>
      <c r="L864" s="54"/>
      <c r="N864" s="29"/>
    </row>
    <row r="865" spans="1:14" s="14" customFormat="1" x14ac:dyDescent="0.25">
      <c r="A865" s="10">
        <v>837</v>
      </c>
      <c r="B865" s="132"/>
      <c r="C865" s="132"/>
      <c r="D865" s="20"/>
      <c r="E865" s="20"/>
      <c r="F865" s="20"/>
      <c r="G865" s="19"/>
      <c r="H865" s="19"/>
      <c r="I865" s="13"/>
      <c r="J865" s="13"/>
      <c r="K865" s="54"/>
      <c r="L865" s="54"/>
      <c r="N865" s="29"/>
    </row>
    <row r="866" spans="1:14" s="14" customFormat="1" x14ac:dyDescent="0.25">
      <c r="A866" s="10">
        <v>838</v>
      </c>
      <c r="B866" s="132"/>
      <c r="C866" s="132"/>
      <c r="D866" s="20"/>
      <c r="E866" s="20"/>
      <c r="F866" s="20"/>
      <c r="G866" s="19"/>
      <c r="H866" s="19"/>
      <c r="I866" s="13"/>
      <c r="J866" s="13"/>
      <c r="K866" s="54"/>
      <c r="L866" s="54"/>
      <c r="N866" s="29"/>
    </row>
    <row r="867" spans="1:14" s="14" customFormat="1" x14ac:dyDescent="0.25">
      <c r="A867" s="10">
        <v>839</v>
      </c>
      <c r="B867" s="132"/>
      <c r="C867" s="132"/>
      <c r="D867" s="20"/>
      <c r="E867" s="20"/>
      <c r="F867" s="20"/>
      <c r="G867" s="19"/>
      <c r="H867" s="19"/>
      <c r="I867" s="13"/>
      <c r="J867" s="13"/>
      <c r="K867" s="54"/>
      <c r="L867" s="54"/>
      <c r="N867" s="29"/>
    </row>
    <row r="868" spans="1:14" s="14" customFormat="1" x14ac:dyDescent="0.25">
      <c r="A868" s="10">
        <v>840</v>
      </c>
      <c r="B868" s="132"/>
      <c r="C868" s="132"/>
      <c r="D868" s="20"/>
      <c r="E868" s="20"/>
      <c r="F868" s="20"/>
      <c r="G868" s="19"/>
      <c r="H868" s="19"/>
      <c r="I868" s="13"/>
      <c r="J868" s="13"/>
      <c r="K868" s="54"/>
      <c r="L868" s="54"/>
      <c r="N868" s="29"/>
    </row>
    <row r="869" spans="1:14" s="14" customFormat="1" x14ac:dyDescent="0.25">
      <c r="A869" s="10">
        <v>841</v>
      </c>
      <c r="B869" s="132"/>
      <c r="C869" s="132"/>
      <c r="D869" s="20"/>
      <c r="E869" s="20"/>
      <c r="F869" s="20"/>
      <c r="G869" s="19"/>
      <c r="H869" s="19"/>
      <c r="I869" s="13"/>
      <c r="J869" s="13"/>
      <c r="K869" s="54"/>
      <c r="L869" s="54"/>
      <c r="N869" s="29"/>
    </row>
    <row r="870" spans="1:14" s="14" customFormat="1" x14ac:dyDescent="0.25">
      <c r="A870" s="10">
        <v>842</v>
      </c>
      <c r="B870" s="132"/>
      <c r="C870" s="132"/>
      <c r="D870" s="20"/>
      <c r="E870" s="20"/>
      <c r="F870" s="20"/>
      <c r="G870" s="19"/>
      <c r="H870" s="19"/>
      <c r="I870" s="13"/>
      <c r="J870" s="13"/>
      <c r="K870" s="54"/>
      <c r="L870" s="54"/>
      <c r="N870" s="29"/>
    </row>
    <row r="871" spans="1:14" s="14" customFormat="1" x14ac:dyDescent="0.25">
      <c r="A871" s="10">
        <v>843</v>
      </c>
      <c r="B871" s="132"/>
      <c r="C871" s="132"/>
      <c r="D871" s="20"/>
      <c r="E871" s="20"/>
      <c r="F871" s="20"/>
      <c r="G871" s="19"/>
      <c r="H871" s="19"/>
      <c r="I871" s="13"/>
      <c r="J871" s="13"/>
      <c r="K871" s="54"/>
      <c r="L871" s="54"/>
      <c r="N871" s="29"/>
    </row>
    <row r="872" spans="1:14" s="14" customFormat="1" x14ac:dyDescent="0.25">
      <c r="A872" s="10">
        <v>844</v>
      </c>
      <c r="B872" s="132"/>
      <c r="C872" s="132"/>
      <c r="D872" s="20"/>
      <c r="E872" s="20"/>
      <c r="F872" s="20"/>
      <c r="G872" s="19"/>
      <c r="H872" s="19"/>
      <c r="I872" s="13"/>
      <c r="J872" s="13"/>
      <c r="K872" s="54"/>
      <c r="L872" s="54"/>
      <c r="N872" s="29"/>
    </row>
    <row r="873" spans="1:14" s="14" customFormat="1" x14ac:dyDescent="0.25">
      <c r="A873" s="10">
        <v>845</v>
      </c>
      <c r="B873" s="132"/>
      <c r="C873" s="132"/>
      <c r="D873" s="20"/>
      <c r="E873" s="20"/>
      <c r="F873" s="20"/>
      <c r="G873" s="19"/>
      <c r="H873" s="19"/>
      <c r="I873" s="13"/>
      <c r="J873" s="13"/>
      <c r="K873" s="54"/>
      <c r="L873" s="54"/>
      <c r="N873" s="29"/>
    </row>
    <row r="874" spans="1:14" s="14" customFormat="1" x14ac:dyDescent="0.25">
      <c r="A874" s="10">
        <v>846</v>
      </c>
      <c r="B874" s="132"/>
      <c r="C874" s="132"/>
      <c r="D874" s="20"/>
      <c r="E874" s="20"/>
      <c r="F874" s="20"/>
      <c r="G874" s="19"/>
      <c r="H874" s="19"/>
      <c r="I874" s="13"/>
      <c r="J874" s="13"/>
      <c r="K874" s="54"/>
      <c r="L874" s="54"/>
      <c r="N874" s="29"/>
    </row>
    <row r="875" spans="1:14" s="14" customFormat="1" x14ac:dyDescent="0.25">
      <c r="A875" s="10">
        <v>847</v>
      </c>
      <c r="B875" s="132"/>
      <c r="C875" s="132"/>
      <c r="D875" s="20"/>
      <c r="E875" s="20"/>
      <c r="F875" s="20"/>
      <c r="G875" s="19"/>
      <c r="H875" s="19"/>
      <c r="I875" s="13"/>
      <c r="J875" s="13"/>
      <c r="K875" s="54"/>
      <c r="L875" s="54"/>
      <c r="N875" s="29"/>
    </row>
    <row r="876" spans="1:14" s="14" customFormat="1" x14ac:dyDescent="0.25">
      <c r="A876" s="10">
        <v>848</v>
      </c>
      <c r="B876" s="132"/>
      <c r="C876" s="132"/>
      <c r="D876" s="20"/>
      <c r="E876" s="20"/>
      <c r="F876" s="20"/>
      <c r="G876" s="19"/>
      <c r="H876" s="19"/>
      <c r="I876" s="13"/>
      <c r="J876" s="13"/>
      <c r="K876" s="54"/>
      <c r="L876" s="54"/>
      <c r="N876" s="29"/>
    </row>
    <row r="877" spans="1:14" s="14" customFormat="1" x14ac:dyDescent="0.25">
      <c r="A877" s="10">
        <v>849</v>
      </c>
      <c r="B877" s="132"/>
      <c r="C877" s="132"/>
      <c r="D877" s="20"/>
      <c r="E877" s="20"/>
      <c r="F877" s="20"/>
      <c r="G877" s="19"/>
      <c r="H877" s="19"/>
      <c r="I877" s="13"/>
      <c r="J877" s="13"/>
      <c r="K877" s="54"/>
      <c r="L877" s="54"/>
      <c r="N877" s="29"/>
    </row>
    <row r="878" spans="1:14" s="14" customFormat="1" x14ac:dyDescent="0.25">
      <c r="A878" s="10">
        <v>850</v>
      </c>
      <c r="B878" s="132"/>
      <c r="C878" s="132"/>
      <c r="D878" s="20"/>
      <c r="E878" s="20"/>
      <c r="F878" s="20"/>
      <c r="G878" s="19"/>
      <c r="H878" s="19"/>
      <c r="I878" s="13"/>
      <c r="J878" s="13"/>
      <c r="K878" s="54"/>
      <c r="L878" s="54"/>
      <c r="N878" s="29"/>
    </row>
    <row r="879" spans="1:14" s="14" customFormat="1" x14ac:dyDescent="0.25">
      <c r="A879" s="10">
        <v>851</v>
      </c>
      <c r="B879" s="132"/>
      <c r="C879" s="132"/>
      <c r="D879" s="20"/>
      <c r="E879" s="20"/>
      <c r="F879" s="20"/>
      <c r="G879" s="19"/>
      <c r="H879" s="19"/>
      <c r="I879" s="13"/>
      <c r="J879" s="13"/>
      <c r="K879" s="54"/>
      <c r="L879" s="54"/>
      <c r="N879" s="29"/>
    </row>
    <row r="880" spans="1:14" s="14" customFormat="1" x14ac:dyDescent="0.25">
      <c r="A880" s="10">
        <v>852</v>
      </c>
      <c r="B880" s="132"/>
      <c r="C880" s="132"/>
      <c r="D880" s="20"/>
      <c r="E880" s="20"/>
      <c r="F880" s="20"/>
      <c r="G880" s="19"/>
      <c r="H880" s="19"/>
      <c r="I880" s="13"/>
      <c r="J880" s="13"/>
      <c r="K880" s="54"/>
      <c r="L880" s="54"/>
      <c r="N880" s="29"/>
    </row>
    <row r="881" spans="1:14" s="14" customFormat="1" x14ac:dyDescent="0.25">
      <c r="A881" s="10">
        <v>853</v>
      </c>
      <c r="B881" s="132"/>
      <c r="C881" s="132"/>
      <c r="D881" s="20"/>
      <c r="E881" s="20"/>
      <c r="F881" s="20"/>
      <c r="G881" s="19"/>
      <c r="H881" s="19"/>
      <c r="I881" s="13"/>
      <c r="J881" s="13"/>
      <c r="K881" s="54"/>
      <c r="L881" s="54"/>
      <c r="N881" s="29"/>
    </row>
    <row r="882" spans="1:14" s="14" customFormat="1" x14ac:dyDescent="0.25">
      <c r="A882" s="10">
        <v>854</v>
      </c>
      <c r="B882" s="132"/>
      <c r="C882" s="132"/>
      <c r="D882" s="20"/>
      <c r="E882" s="20"/>
      <c r="F882" s="20"/>
      <c r="G882" s="19"/>
      <c r="H882" s="19"/>
      <c r="I882" s="13"/>
      <c r="J882" s="13"/>
      <c r="K882" s="54"/>
      <c r="L882" s="54"/>
      <c r="N882" s="29"/>
    </row>
    <row r="883" spans="1:14" s="14" customFormat="1" x14ac:dyDescent="0.25">
      <c r="A883" s="10">
        <v>855</v>
      </c>
      <c r="B883" s="132"/>
      <c r="C883" s="132"/>
      <c r="D883" s="20"/>
      <c r="E883" s="20"/>
      <c r="F883" s="20"/>
      <c r="G883" s="19"/>
      <c r="H883" s="19"/>
      <c r="I883" s="13"/>
      <c r="J883" s="13"/>
      <c r="K883" s="54"/>
      <c r="L883" s="54"/>
      <c r="N883" s="29"/>
    </row>
    <row r="884" spans="1:14" s="14" customFormat="1" x14ac:dyDescent="0.25">
      <c r="A884" s="10">
        <v>856</v>
      </c>
      <c r="B884" s="132"/>
      <c r="C884" s="132"/>
      <c r="D884" s="20"/>
      <c r="E884" s="20"/>
      <c r="F884" s="20"/>
      <c r="G884" s="19"/>
      <c r="H884" s="19"/>
      <c r="I884" s="13"/>
      <c r="J884" s="13"/>
      <c r="K884" s="54"/>
      <c r="L884" s="54"/>
      <c r="N884" s="29"/>
    </row>
    <row r="885" spans="1:14" s="14" customFormat="1" x14ac:dyDescent="0.25">
      <c r="A885" s="10">
        <v>857</v>
      </c>
      <c r="B885" s="132"/>
      <c r="C885" s="132"/>
      <c r="D885" s="20"/>
      <c r="E885" s="20"/>
      <c r="F885" s="20"/>
      <c r="G885" s="19"/>
      <c r="H885" s="19"/>
      <c r="I885" s="13"/>
      <c r="J885" s="13"/>
      <c r="K885" s="54"/>
      <c r="L885" s="54"/>
      <c r="N885" s="29"/>
    </row>
    <row r="886" spans="1:14" s="14" customFormat="1" x14ac:dyDescent="0.25">
      <c r="A886" s="10">
        <v>858</v>
      </c>
      <c r="B886" s="132"/>
      <c r="C886" s="132"/>
      <c r="D886" s="20"/>
      <c r="E886" s="20"/>
      <c r="F886" s="20"/>
      <c r="G886" s="19"/>
      <c r="H886" s="19"/>
      <c r="I886" s="13"/>
      <c r="J886" s="13"/>
      <c r="K886" s="54"/>
      <c r="L886" s="54"/>
      <c r="N886" s="29"/>
    </row>
    <row r="887" spans="1:14" s="14" customFormat="1" x14ac:dyDescent="0.25">
      <c r="A887" s="10">
        <v>859</v>
      </c>
      <c r="B887" s="132"/>
      <c r="C887" s="132"/>
      <c r="D887" s="20"/>
      <c r="E887" s="20"/>
      <c r="F887" s="20"/>
      <c r="G887" s="19"/>
      <c r="H887" s="19"/>
      <c r="I887" s="13"/>
      <c r="J887" s="13"/>
      <c r="K887" s="54"/>
      <c r="L887" s="54"/>
      <c r="N887" s="29"/>
    </row>
    <row r="888" spans="1:14" s="14" customFormat="1" x14ac:dyDescent="0.25">
      <c r="A888" s="10">
        <v>860</v>
      </c>
      <c r="B888" s="132"/>
      <c r="C888" s="132"/>
      <c r="D888" s="20"/>
      <c r="E888" s="20"/>
      <c r="F888" s="20"/>
      <c r="G888" s="19"/>
      <c r="H888" s="19"/>
      <c r="I888" s="13"/>
      <c r="J888" s="13"/>
      <c r="K888" s="54"/>
      <c r="L888" s="54"/>
      <c r="N888" s="29"/>
    </row>
    <row r="889" spans="1:14" s="14" customFormat="1" x14ac:dyDescent="0.25">
      <c r="A889" s="10">
        <v>861</v>
      </c>
      <c r="B889" s="132"/>
      <c r="C889" s="132"/>
      <c r="D889" s="20"/>
      <c r="E889" s="20"/>
      <c r="F889" s="20"/>
      <c r="G889" s="19"/>
      <c r="H889" s="19"/>
      <c r="I889" s="13"/>
      <c r="J889" s="13"/>
      <c r="K889" s="54"/>
      <c r="L889" s="54"/>
      <c r="N889" s="29"/>
    </row>
    <row r="890" spans="1:14" s="14" customFormat="1" x14ac:dyDescent="0.25">
      <c r="A890" s="10">
        <v>862</v>
      </c>
      <c r="B890" s="132"/>
      <c r="C890" s="132"/>
      <c r="D890" s="20"/>
      <c r="E890" s="20"/>
      <c r="F890" s="20"/>
      <c r="G890" s="19"/>
      <c r="H890" s="19"/>
      <c r="I890" s="13"/>
      <c r="J890" s="13"/>
      <c r="K890" s="54"/>
      <c r="L890" s="54"/>
      <c r="N890" s="29"/>
    </row>
    <row r="891" spans="1:14" s="14" customFormat="1" x14ac:dyDescent="0.25">
      <c r="A891" s="10">
        <v>863</v>
      </c>
      <c r="B891" s="132"/>
      <c r="C891" s="132"/>
      <c r="D891" s="20"/>
      <c r="E891" s="20"/>
      <c r="F891" s="20"/>
      <c r="G891" s="19"/>
      <c r="H891" s="19"/>
      <c r="I891" s="13"/>
      <c r="J891" s="13"/>
      <c r="K891" s="54"/>
      <c r="L891" s="54"/>
      <c r="N891" s="29"/>
    </row>
    <row r="892" spans="1:14" s="14" customFormat="1" x14ac:dyDescent="0.25">
      <c r="A892" s="10">
        <v>864</v>
      </c>
      <c r="B892" s="132"/>
      <c r="C892" s="132"/>
      <c r="D892" s="20"/>
      <c r="E892" s="20"/>
      <c r="F892" s="20"/>
      <c r="G892" s="19"/>
      <c r="H892" s="19"/>
      <c r="I892" s="13"/>
      <c r="J892" s="13"/>
      <c r="K892" s="54"/>
      <c r="L892" s="54"/>
      <c r="N892" s="29"/>
    </row>
    <row r="893" spans="1:14" s="14" customFormat="1" x14ac:dyDescent="0.25">
      <c r="A893" s="10">
        <v>865</v>
      </c>
      <c r="B893" s="132"/>
      <c r="C893" s="132"/>
      <c r="D893" s="20"/>
      <c r="E893" s="20"/>
      <c r="F893" s="20"/>
      <c r="G893" s="19"/>
      <c r="H893" s="19"/>
      <c r="I893" s="13"/>
      <c r="J893" s="13"/>
      <c r="K893" s="54"/>
      <c r="L893" s="54"/>
      <c r="N893" s="29"/>
    </row>
    <row r="894" spans="1:14" s="14" customFormat="1" x14ac:dyDescent="0.25">
      <c r="A894" s="10">
        <v>866</v>
      </c>
      <c r="B894" s="132"/>
      <c r="C894" s="132"/>
      <c r="D894" s="20"/>
      <c r="E894" s="20"/>
      <c r="F894" s="20"/>
      <c r="G894" s="19"/>
      <c r="H894" s="19"/>
      <c r="I894" s="13"/>
      <c r="J894" s="13"/>
      <c r="K894" s="54"/>
      <c r="L894" s="54"/>
      <c r="N894" s="29"/>
    </row>
    <row r="895" spans="1:14" s="14" customFormat="1" x14ac:dyDescent="0.25">
      <c r="A895" s="10">
        <v>867</v>
      </c>
      <c r="B895" s="132"/>
      <c r="C895" s="132"/>
      <c r="D895" s="20"/>
      <c r="E895" s="20"/>
      <c r="F895" s="20"/>
      <c r="G895" s="19"/>
      <c r="H895" s="19"/>
      <c r="I895" s="13"/>
      <c r="J895" s="13"/>
      <c r="K895" s="54"/>
      <c r="L895" s="54"/>
      <c r="N895" s="29"/>
    </row>
    <row r="896" spans="1:14" s="14" customFormat="1" x14ac:dyDescent="0.25">
      <c r="A896" s="10">
        <v>868</v>
      </c>
      <c r="B896" s="132"/>
      <c r="C896" s="132"/>
      <c r="D896" s="20"/>
      <c r="E896" s="20"/>
      <c r="F896" s="20"/>
      <c r="G896" s="19"/>
      <c r="H896" s="19"/>
      <c r="I896" s="13"/>
      <c r="J896" s="13"/>
      <c r="K896" s="54"/>
      <c r="L896" s="54"/>
      <c r="N896" s="29"/>
    </row>
    <row r="897" spans="1:14" s="14" customFormat="1" x14ac:dyDescent="0.25">
      <c r="A897" s="10">
        <v>869</v>
      </c>
      <c r="B897" s="132"/>
      <c r="C897" s="132"/>
      <c r="D897" s="20"/>
      <c r="E897" s="20"/>
      <c r="F897" s="20"/>
      <c r="G897" s="19"/>
      <c r="H897" s="19"/>
      <c r="I897" s="13"/>
      <c r="J897" s="13"/>
      <c r="K897" s="54"/>
      <c r="L897" s="54"/>
      <c r="N897" s="29"/>
    </row>
    <row r="898" spans="1:14" s="14" customFormat="1" x14ac:dyDescent="0.25">
      <c r="A898" s="10">
        <v>870</v>
      </c>
      <c r="B898" s="132"/>
      <c r="C898" s="132"/>
      <c r="D898" s="20"/>
      <c r="E898" s="20"/>
      <c r="F898" s="20"/>
      <c r="G898" s="19"/>
      <c r="H898" s="19"/>
      <c r="I898" s="13"/>
      <c r="J898" s="13"/>
      <c r="K898" s="54"/>
      <c r="L898" s="54"/>
      <c r="N898" s="29"/>
    </row>
    <row r="899" spans="1:14" s="14" customFormat="1" x14ac:dyDescent="0.25">
      <c r="A899" s="10">
        <v>871</v>
      </c>
      <c r="B899" s="132"/>
      <c r="C899" s="132"/>
      <c r="D899" s="20"/>
      <c r="E899" s="20"/>
      <c r="F899" s="20"/>
      <c r="G899" s="19"/>
      <c r="H899" s="19"/>
      <c r="I899" s="13"/>
      <c r="J899" s="13"/>
      <c r="K899" s="54"/>
      <c r="L899" s="54"/>
      <c r="N899" s="29"/>
    </row>
    <row r="900" spans="1:14" s="14" customFormat="1" x14ac:dyDescent="0.25">
      <c r="A900" s="10">
        <v>872</v>
      </c>
      <c r="B900" s="132"/>
      <c r="C900" s="132"/>
      <c r="D900" s="20"/>
      <c r="E900" s="20"/>
      <c r="F900" s="20"/>
      <c r="G900" s="19"/>
      <c r="H900" s="19"/>
      <c r="I900" s="13"/>
      <c r="J900" s="13"/>
      <c r="K900" s="54"/>
      <c r="L900" s="54"/>
      <c r="N900" s="29"/>
    </row>
    <row r="901" spans="1:14" s="14" customFormat="1" x14ac:dyDescent="0.25">
      <c r="A901" s="10">
        <v>873</v>
      </c>
      <c r="B901" s="132"/>
      <c r="C901" s="132"/>
      <c r="D901" s="20"/>
      <c r="E901" s="20"/>
      <c r="F901" s="20"/>
      <c r="G901" s="19"/>
      <c r="H901" s="19"/>
      <c r="I901" s="13"/>
      <c r="J901" s="13"/>
      <c r="K901" s="54"/>
      <c r="L901" s="54"/>
      <c r="N901" s="29"/>
    </row>
    <row r="902" spans="1:14" s="14" customFormat="1" x14ac:dyDescent="0.25">
      <c r="A902" s="10">
        <v>874</v>
      </c>
      <c r="B902" s="132"/>
      <c r="C902" s="132"/>
      <c r="D902" s="20"/>
      <c r="E902" s="20"/>
      <c r="F902" s="20"/>
      <c r="G902" s="19"/>
      <c r="H902" s="19"/>
      <c r="I902" s="13"/>
      <c r="J902" s="13"/>
      <c r="K902" s="54"/>
      <c r="L902" s="54"/>
      <c r="N902" s="29"/>
    </row>
    <row r="903" spans="1:14" s="14" customFormat="1" x14ac:dyDescent="0.25">
      <c r="A903" s="10">
        <v>875</v>
      </c>
      <c r="B903" s="132"/>
      <c r="C903" s="132"/>
      <c r="D903" s="20"/>
      <c r="E903" s="20"/>
      <c r="F903" s="20"/>
      <c r="G903" s="19"/>
      <c r="H903" s="19"/>
      <c r="I903" s="13"/>
      <c r="J903" s="13"/>
      <c r="K903" s="54"/>
      <c r="L903" s="54"/>
      <c r="N903" s="29"/>
    </row>
    <row r="904" spans="1:14" s="14" customFormat="1" x14ac:dyDescent="0.25">
      <c r="A904" s="10">
        <v>876</v>
      </c>
      <c r="B904" s="132"/>
      <c r="C904" s="132"/>
      <c r="D904" s="20"/>
      <c r="E904" s="20"/>
      <c r="F904" s="20"/>
      <c r="G904" s="19"/>
      <c r="H904" s="19"/>
      <c r="I904" s="13"/>
      <c r="J904" s="13"/>
      <c r="K904" s="54"/>
      <c r="L904" s="54"/>
      <c r="N904" s="29"/>
    </row>
    <row r="905" spans="1:14" s="14" customFormat="1" x14ac:dyDescent="0.25">
      <c r="A905" s="10">
        <v>877</v>
      </c>
      <c r="B905" s="132"/>
      <c r="C905" s="132"/>
      <c r="D905" s="20"/>
      <c r="E905" s="20"/>
      <c r="F905" s="20"/>
      <c r="G905" s="19"/>
      <c r="H905" s="19"/>
      <c r="I905" s="13"/>
      <c r="J905" s="13"/>
      <c r="K905" s="54"/>
      <c r="L905" s="54"/>
      <c r="N905" s="29"/>
    </row>
    <row r="906" spans="1:14" s="14" customFormat="1" x14ac:dyDescent="0.25">
      <c r="A906" s="10">
        <v>878</v>
      </c>
      <c r="B906" s="132"/>
      <c r="C906" s="132"/>
      <c r="D906" s="20"/>
      <c r="E906" s="20"/>
      <c r="F906" s="20"/>
      <c r="G906" s="19"/>
      <c r="H906" s="19"/>
      <c r="I906" s="13"/>
      <c r="J906" s="13"/>
      <c r="K906" s="54"/>
      <c r="L906" s="54"/>
      <c r="N906" s="29"/>
    </row>
    <row r="907" spans="1:14" s="14" customFormat="1" x14ac:dyDescent="0.25">
      <c r="A907" s="10">
        <v>879</v>
      </c>
      <c r="B907" s="132"/>
      <c r="C907" s="132"/>
      <c r="D907" s="20"/>
      <c r="E907" s="20"/>
      <c r="F907" s="20"/>
      <c r="G907" s="19"/>
      <c r="H907" s="19"/>
      <c r="I907" s="13"/>
      <c r="J907" s="13"/>
      <c r="K907" s="54"/>
      <c r="L907" s="54"/>
      <c r="N907" s="29"/>
    </row>
    <row r="908" spans="1:14" s="14" customFormat="1" x14ac:dyDescent="0.25">
      <c r="A908" s="10">
        <v>880</v>
      </c>
      <c r="B908" s="132"/>
      <c r="C908" s="132"/>
      <c r="D908" s="20"/>
      <c r="E908" s="20"/>
      <c r="F908" s="20"/>
      <c r="G908" s="19"/>
      <c r="H908" s="19"/>
      <c r="I908" s="13"/>
      <c r="J908" s="13"/>
      <c r="K908" s="54"/>
      <c r="L908" s="54"/>
      <c r="N908" s="29"/>
    </row>
    <row r="909" spans="1:14" s="14" customFormat="1" x14ac:dyDescent="0.25">
      <c r="A909" s="10">
        <v>881</v>
      </c>
      <c r="B909" s="132"/>
      <c r="C909" s="132"/>
      <c r="D909" s="20"/>
      <c r="E909" s="20"/>
      <c r="F909" s="20"/>
      <c r="G909" s="19"/>
      <c r="H909" s="19"/>
      <c r="I909" s="13"/>
      <c r="J909" s="13"/>
      <c r="K909" s="54"/>
      <c r="L909" s="54"/>
      <c r="N909" s="29"/>
    </row>
    <row r="910" spans="1:14" s="14" customFormat="1" x14ac:dyDescent="0.25">
      <c r="A910" s="10">
        <v>882</v>
      </c>
      <c r="B910" s="132"/>
      <c r="C910" s="132"/>
      <c r="D910" s="20"/>
      <c r="E910" s="20"/>
      <c r="F910" s="20"/>
      <c r="G910" s="19"/>
      <c r="H910" s="19"/>
      <c r="I910" s="13"/>
      <c r="J910" s="13"/>
      <c r="K910" s="54"/>
      <c r="L910" s="54"/>
      <c r="N910" s="29"/>
    </row>
    <row r="911" spans="1:14" s="14" customFormat="1" x14ac:dyDescent="0.25">
      <c r="A911" s="10">
        <v>883</v>
      </c>
      <c r="B911" s="132"/>
      <c r="C911" s="132"/>
      <c r="D911" s="20"/>
      <c r="E911" s="20"/>
      <c r="F911" s="20"/>
      <c r="G911" s="19"/>
      <c r="H911" s="19"/>
      <c r="I911" s="13"/>
      <c r="J911" s="13"/>
      <c r="K911" s="54"/>
      <c r="L911" s="54"/>
      <c r="N911" s="29"/>
    </row>
    <row r="912" spans="1:14" s="14" customFormat="1" x14ac:dyDescent="0.25">
      <c r="A912" s="10">
        <v>884</v>
      </c>
      <c r="B912" s="132"/>
      <c r="C912" s="132"/>
      <c r="D912" s="20"/>
      <c r="E912" s="20"/>
      <c r="F912" s="20"/>
      <c r="G912" s="19"/>
      <c r="H912" s="19"/>
      <c r="I912" s="13"/>
      <c r="J912" s="13"/>
      <c r="K912" s="54"/>
      <c r="L912" s="54"/>
      <c r="N912" s="29"/>
    </row>
    <row r="913" spans="1:14" s="14" customFormat="1" x14ac:dyDescent="0.25">
      <c r="A913" s="10">
        <v>885</v>
      </c>
      <c r="B913" s="132"/>
      <c r="C913" s="132"/>
      <c r="D913" s="20"/>
      <c r="E913" s="20"/>
      <c r="F913" s="20"/>
      <c r="G913" s="19"/>
      <c r="H913" s="19"/>
      <c r="I913" s="13"/>
      <c r="J913" s="13"/>
      <c r="K913" s="54"/>
      <c r="L913" s="54"/>
      <c r="N913" s="29"/>
    </row>
    <row r="914" spans="1:14" s="14" customFormat="1" x14ac:dyDescent="0.25">
      <c r="A914" s="10">
        <v>886</v>
      </c>
      <c r="B914" s="132"/>
      <c r="C914" s="132"/>
      <c r="D914" s="20"/>
      <c r="E914" s="20"/>
      <c r="F914" s="20"/>
      <c r="G914" s="19"/>
      <c r="H914" s="19"/>
      <c r="I914" s="13"/>
      <c r="J914" s="13"/>
      <c r="K914" s="54"/>
      <c r="L914" s="54"/>
      <c r="N914" s="29"/>
    </row>
    <row r="915" spans="1:14" s="14" customFormat="1" x14ac:dyDescent="0.25">
      <c r="A915" s="10">
        <v>887</v>
      </c>
      <c r="B915" s="132"/>
      <c r="C915" s="132"/>
      <c r="D915" s="20"/>
      <c r="E915" s="20"/>
      <c r="F915" s="20"/>
      <c r="G915" s="19"/>
      <c r="H915" s="19"/>
      <c r="I915" s="13"/>
      <c r="J915" s="13"/>
      <c r="K915" s="54"/>
      <c r="L915" s="54"/>
      <c r="N915" s="29"/>
    </row>
    <row r="916" spans="1:14" s="14" customFormat="1" x14ac:dyDescent="0.25">
      <c r="A916" s="10">
        <v>888</v>
      </c>
      <c r="B916" s="132"/>
      <c r="C916" s="132"/>
      <c r="D916" s="20"/>
      <c r="E916" s="20"/>
      <c r="F916" s="20"/>
      <c r="G916" s="19"/>
      <c r="H916" s="19"/>
      <c r="I916" s="13"/>
      <c r="J916" s="13"/>
      <c r="K916" s="54"/>
      <c r="L916" s="54"/>
      <c r="N916" s="29"/>
    </row>
    <row r="917" spans="1:14" s="14" customFormat="1" x14ac:dyDescent="0.25">
      <c r="A917" s="10">
        <v>889</v>
      </c>
      <c r="B917" s="132"/>
      <c r="C917" s="132"/>
      <c r="D917" s="20"/>
      <c r="E917" s="20"/>
      <c r="F917" s="20"/>
      <c r="G917" s="19"/>
      <c r="H917" s="19"/>
      <c r="I917" s="13"/>
      <c r="J917" s="13"/>
      <c r="K917" s="54"/>
      <c r="L917" s="54"/>
      <c r="N917" s="29"/>
    </row>
    <row r="918" spans="1:14" s="14" customFormat="1" x14ac:dyDescent="0.25">
      <c r="A918" s="10">
        <v>890</v>
      </c>
      <c r="B918" s="132"/>
      <c r="C918" s="132"/>
      <c r="D918" s="20"/>
      <c r="E918" s="20"/>
      <c r="F918" s="20"/>
      <c r="G918" s="19"/>
      <c r="H918" s="19"/>
      <c r="I918" s="13"/>
      <c r="J918" s="13"/>
      <c r="K918" s="54"/>
      <c r="L918" s="54"/>
      <c r="N918" s="29"/>
    </row>
    <row r="919" spans="1:14" s="14" customFormat="1" x14ac:dyDescent="0.25">
      <c r="A919" s="10">
        <v>891</v>
      </c>
      <c r="B919" s="132"/>
      <c r="C919" s="132"/>
      <c r="D919" s="20"/>
      <c r="E919" s="20"/>
      <c r="F919" s="20"/>
      <c r="G919" s="19"/>
      <c r="H919" s="19"/>
      <c r="I919" s="13"/>
      <c r="J919" s="13"/>
      <c r="K919" s="54"/>
      <c r="L919" s="54"/>
      <c r="N919" s="29"/>
    </row>
    <row r="920" spans="1:14" s="14" customFormat="1" x14ac:dyDescent="0.25">
      <c r="A920" s="10">
        <v>892</v>
      </c>
      <c r="B920" s="132"/>
      <c r="C920" s="132"/>
      <c r="D920" s="20"/>
      <c r="E920" s="20"/>
      <c r="F920" s="20"/>
      <c r="G920" s="19"/>
      <c r="H920" s="19"/>
      <c r="I920" s="13"/>
      <c r="J920" s="13"/>
      <c r="K920" s="54"/>
      <c r="L920" s="54"/>
      <c r="N920" s="29"/>
    </row>
    <row r="921" spans="1:14" s="14" customFormat="1" x14ac:dyDescent="0.25">
      <c r="A921" s="10">
        <v>893</v>
      </c>
      <c r="B921" s="132"/>
      <c r="C921" s="132"/>
      <c r="D921" s="20"/>
      <c r="E921" s="20"/>
      <c r="F921" s="20"/>
      <c r="G921" s="19"/>
      <c r="H921" s="19"/>
      <c r="I921" s="13"/>
      <c r="J921" s="13"/>
      <c r="K921" s="54"/>
      <c r="L921" s="54"/>
      <c r="N921" s="29"/>
    </row>
    <row r="922" spans="1:14" s="14" customFormat="1" x14ac:dyDescent="0.25">
      <c r="A922" s="10">
        <v>894</v>
      </c>
      <c r="B922" s="132"/>
      <c r="C922" s="132"/>
      <c r="D922" s="20"/>
      <c r="E922" s="20"/>
      <c r="F922" s="20"/>
      <c r="G922" s="19"/>
      <c r="H922" s="19"/>
      <c r="I922" s="13"/>
      <c r="J922" s="13"/>
      <c r="K922" s="54"/>
      <c r="L922" s="54"/>
      <c r="N922" s="29"/>
    </row>
    <row r="923" spans="1:14" s="14" customFormat="1" x14ac:dyDescent="0.25">
      <c r="A923" s="10">
        <v>895</v>
      </c>
      <c r="B923" s="132"/>
      <c r="C923" s="132"/>
      <c r="D923" s="20"/>
      <c r="E923" s="20"/>
      <c r="F923" s="20"/>
      <c r="G923" s="19"/>
      <c r="H923" s="19"/>
      <c r="I923" s="13"/>
      <c r="J923" s="13"/>
      <c r="K923" s="54"/>
      <c r="L923" s="54"/>
      <c r="N923" s="29"/>
    </row>
    <row r="924" spans="1:14" s="14" customFormat="1" x14ac:dyDescent="0.25">
      <c r="A924" s="10">
        <v>896</v>
      </c>
      <c r="B924" s="132"/>
      <c r="C924" s="132"/>
      <c r="D924" s="20"/>
      <c r="E924" s="20"/>
      <c r="F924" s="20"/>
      <c r="G924" s="19"/>
      <c r="H924" s="19"/>
      <c r="I924" s="13"/>
      <c r="J924" s="13"/>
      <c r="K924" s="54"/>
      <c r="L924" s="54"/>
      <c r="N924" s="29"/>
    </row>
    <row r="925" spans="1:14" s="14" customFormat="1" x14ac:dyDescent="0.25">
      <c r="A925" s="10">
        <v>897</v>
      </c>
      <c r="B925" s="132"/>
      <c r="C925" s="132"/>
      <c r="D925" s="20"/>
      <c r="E925" s="20"/>
      <c r="F925" s="20"/>
      <c r="G925" s="19"/>
      <c r="H925" s="19"/>
      <c r="I925" s="13"/>
      <c r="J925" s="13"/>
      <c r="K925" s="54"/>
      <c r="L925" s="54"/>
      <c r="N925" s="29"/>
    </row>
    <row r="926" spans="1:14" s="14" customFormat="1" x14ac:dyDescent="0.25">
      <c r="A926" s="10">
        <v>898</v>
      </c>
      <c r="B926" s="132"/>
      <c r="C926" s="132"/>
      <c r="D926" s="20"/>
      <c r="E926" s="20"/>
      <c r="F926" s="20"/>
      <c r="G926" s="19"/>
      <c r="H926" s="19"/>
      <c r="I926" s="13"/>
      <c r="J926" s="13"/>
      <c r="K926" s="54"/>
      <c r="L926" s="54"/>
      <c r="N926" s="29"/>
    </row>
    <row r="927" spans="1:14" s="14" customFormat="1" x14ac:dyDescent="0.25">
      <c r="A927" s="10">
        <v>899</v>
      </c>
      <c r="B927" s="132"/>
      <c r="C927" s="132"/>
      <c r="D927" s="20"/>
      <c r="E927" s="20"/>
      <c r="F927" s="20"/>
      <c r="G927" s="19"/>
      <c r="H927" s="19"/>
      <c r="I927" s="13"/>
      <c r="J927" s="13"/>
      <c r="K927" s="54"/>
      <c r="L927" s="54"/>
      <c r="N927" s="29"/>
    </row>
    <row r="928" spans="1:14" s="14" customFormat="1" x14ac:dyDescent="0.25">
      <c r="A928" s="10">
        <v>900</v>
      </c>
      <c r="B928" s="132"/>
      <c r="C928" s="132"/>
      <c r="D928" s="20"/>
      <c r="E928" s="20"/>
      <c r="F928" s="20"/>
      <c r="G928" s="19"/>
      <c r="H928" s="19"/>
      <c r="I928" s="13"/>
      <c r="J928" s="13"/>
      <c r="K928" s="54"/>
      <c r="L928" s="54"/>
      <c r="N928" s="29"/>
    </row>
    <row r="929" spans="1:14" s="14" customFormat="1" x14ac:dyDescent="0.25">
      <c r="A929" s="10">
        <v>901</v>
      </c>
      <c r="B929" s="132"/>
      <c r="C929" s="132"/>
      <c r="D929" s="20"/>
      <c r="E929" s="20"/>
      <c r="F929" s="20"/>
      <c r="G929" s="19"/>
      <c r="H929" s="19"/>
      <c r="I929" s="13"/>
      <c r="J929" s="13"/>
      <c r="K929" s="54"/>
      <c r="L929" s="54"/>
      <c r="N929" s="29"/>
    </row>
    <row r="930" spans="1:14" s="14" customFormat="1" x14ac:dyDescent="0.25">
      <c r="A930" s="10">
        <v>902</v>
      </c>
      <c r="B930" s="132"/>
      <c r="C930" s="132"/>
      <c r="D930" s="20"/>
      <c r="E930" s="20"/>
      <c r="F930" s="20"/>
      <c r="G930" s="19"/>
      <c r="H930" s="19"/>
      <c r="I930" s="13"/>
      <c r="J930" s="13"/>
      <c r="K930" s="54"/>
      <c r="L930" s="54"/>
      <c r="N930" s="29"/>
    </row>
    <row r="931" spans="1:14" s="14" customFormat="1" x14ac:dyDescent="0.25">
      <c r="A931" s="10">
        <v>903</v>
      </c>
      <c r="B931" s="132"/>
      <c r="C931" s="132"/>
      <c r="D931" s="20"/>
      <c r="E931" s="20"/>
      <c r="F931" s="20"/>
      <c r="G931" s="19"/>
      <c r="H931" s="19"/>
      <c r="I931" s="13"/>
      <c r="J931" s="13"/>
      <c r="K931" s="54"/>
      <c r="L931" s="54"/>
      <c r="N931" s="29"/>
    </row>
    <row r="932" spans="1:14" s="14" customFormat="1" x14ac:dyDescent="0.25">
      <c r="A932" s="10">
        <v>904</v>
      </c>
      <c r="B932" s="132"/>
      <c r="C932" s="132"/>
      <c r="D932" s="20"/>
      <c r="E932" s="20"/>
      <c r="F932" s="20"/>
      <c r="G932" s="19"/>
      <c r="H932" s="19"/>
      <c r="I932" s="13"/>
      <c r="J932" s="13"/>
      <c r="K932" s="54"/>
      <c r="L932" s="54"/>
      <c r="N932" s="29"/>
    </row>
    <row r="933" spans="1:14" s="14" customFormat="1" x14ac:dyDescent="0.25">
      <c r="A933" s="10">
        <v>905</v>
      </c>
      <c r="B933" s="132"/>
      <c r="C933" s="132"/>
      <c r="D933" s="20"/>
      <c r="E933" s="20"/>
      <c r="F933" s="20"/>
      <c r="G933" s="19"/>
      <c r="H933" s="19"/>
      <c r="I933" s="13"/>
      <c r="J933" s="13"/>
      <c r="K933" s="54"/>
      <c r="L933" s="54"/>
      <c r="N933" s="29"/>
    </row>
    <row r="934" spans="1:14" s="14" customFormat="1" x14ac:dyDescent="0.25">
      <c r="A934" s="10">
        <v>906</v>
      </c>
      <c r="B934" s="132"/>
      <c r="C934" s="132"/>
      <c r="D934" s="20"/>
      <c r="E934" s="20"/>
      <c r="F934" s="20"/>
      <c r="G934" s="19"/>
      <c r="H934" s="19"/>
      <c r="I934" s="13"/>
      <c r="J934" s="13"/>
      <c r="K934" s="54"/>
      <c r="L934" s="54"/>
      <c r="N934" s="29"/>
    </row>
    <row r="935" spans="1:14" s="14" customFormat="1" x14ac:dyDescent="0.25">
      <c r="A935" s="10">
        <v>907</v>
      </c>
      <c r="B935" s="132"/>
      <c r="C935" s="132"/>
      <c r="D935" s="20"/>
      <c r="E935" s="20"/>
      <c r="F935" s="20"/>
      <c r="G935" s="19"/>
      <c r="H935" s="19"/>
      <c r="I935" s="13"/>
      <c r="J935" s="13"/>
      <c r="K935" s="54"/>
      <c r="L935" s="54"/>
      <c r="N935" s="29"/>
    </row>
    <row r="936" spans="1:14" s="14" customFormat="1" x14ac:dyDescent="0.25">
      <c r="A936" s="10">
        <v>908</v>
      </c>
      <c r="B936" s="132"/>
      <c r="C936" s="132"/>
      <c r="D936" s="20"/>
      <c r="E936" s="20"/>
      <c r="F936" s="20"/>
      <c r="G936" s="19"/>
      <c r="H936" s="19"/>
      <c r="I936" s="13"/>
      <c r="J936" s="13"/>
      <c r="K936" s="54"/>
      <c r="L936" s="54"/>
      <c r="N936" s="29"/>
    </row>
    <row r="937" spans="1:14" s="14" customFormat="1" x14ac:dyDescent="0.25">
      <c r="A937" s="10">
        <v>909</v>
      </c>
      <c r="B937" s="132"/>
      <c r="C937" s="132"/>
      <c r="D937" s="20"/>
      <c r="E937" s="20"/>
      <c r="F937" s="20"/>
      <c r="G937" s="19"/>
      <c r="H937" s="19"/>
      <c r="I937" s="13"/>
      <c r="J937" s="13"/>
      <c r="K937" s="54"/>
      <c r="L937" s="54"/>
      <c r="N937" s="29"/>
    </row>
    <row r="938" spans="1:14" s="14" customFormat="1" x14ac:dyDescent="0.25">
      <c r="A938" s="10">
        <v>910</v>
      </c>
      <c r="B938" s="132"/>
      <c r="C938" s="132"/>
      <c r="D938" s="20"/>
      <c r="E938" s="20"/>
      <c r="F938" s="20"/>
      <c r="G938" s="19"/>
      <c r="H938" s="19"/>
      <c r="I938" s="13"/>
      <c r="J938" s="13"/>
      <c r="K938" s="54"/>
      <c r="L938" s="54"/>
      <c r="N938" s="29"/>
    </row>
    <row r="939" spans="1:14" s="14" customFormat="1" x14ac:dyDescent="0.25">
      <c r="A939" s="10">
        <v>911</v>
      </c>
      <c r="B939" s="132"/>
      <c r="C939" s="132"/>
      <c r="D939" s="20"/>
      <c r="E939" s="20"/>
      <c r="F939" s="20"/>
      <c r="G939" s="19"/>
      <c r="H939" s="19"/>
      <c r="I939" s="13"/>
      <c r="J939" s="13"/>
      <c r="K939" s="54"/>
      <c r="L939" s="54"/>
      <c r="N939" s="29"/>
    </row>
    <row r="940" spans="1:14" s="14" customFormat="1" x14ac:dyDescent="0.25">
      <c r="A940" s="10">
        <v>912</v>
      </c>
      <c r="B940" s="132"/>
      <c r="C940" s="132"/>
      <c r="D940" s="20"/>
      <c r="E940" s="20"/>
      <c r="F940" s="20"/>
      <c r="G940" s="19"/>
      <c r="H940" s="19"/>
      <c r="I940" s="13"/>
      <c r="J940" s="13"/>
      <c r="K940" s="54"/>
      <c r="L940" s="54"/>
      <c r="N940" s="29"/>
    </row>
    <row r="941" spans="1:14" s="14" customFormat="1" x14ac:dyDescent="0.25">
      <c r="A941" s="10">
        <v>913</v>
      </c>
      <c r="B941" s="132"/>
      <c r="C941" s="132"/>
      <c r="D941" s="20"/>
      <c r="E941" s="20"/>
      <c r="F941" s="20"/>
      <c r="G941" s="19"/>
      <c r="H941" s="19"/>
      <c r="I941" s="13"/>
      <c r="J941" s="13"/>
      <c r="K941" s="54"/>
      <c r="L941" s="54"/>
      <c r="N941" s="29"/>
    </row>
    <row r="942" spans="1:14" s="14" customFormat="1" x14ac:dyDescent="0.25">
      <c r="A942" s="10">
        <v>914</v>
      </c>
      <c r="B942" s="132"/>
      <c r="C942" s="132"/>
      <c r="D942" s="20"/>
      <c r="E942" s="20"/>
      <c r="F942" s="20"/>
      <c r="G942" s="19"/>
      <c r="H942" s="19"/>
      <c r="I942" s="13"/>
      <c r="J942" s="13"/>
      <c r="K942" s="54"/>
      <c r="L942" s="54"/>
      <c r="N942" s="29"/>
    </row>
    <row r="943" spans="1:14" s="14" customFormat="1" x14ac:dyDescent="0.25">
      <c r="A943" s="10">
        <v>915</v>
      </c>
      <c r="B943" s="132"/>
      <c r="C943" s="132"/>
      <c r="D943" s="20"/>
      <c r="E943" s="20"/>
      <c r="F943" s="20"/>
      <c r="G943" s="19"/>
      <c r="H943" s="19"/>
      <c r="I943" s="13"/>
      <c r="J943" s="13"/>
      <c r="K943" s="54"/>
      <c r="L943" s="54"/>
      <c r="N943" s="29"/>
    </row>
    <row r="944" spans="1:14" s="14" customFormat="1" x14ac:dyDescent="0.25">
      <c r="A944" s="10">
        <v>916</v>
      </c>
      <c r="B944" s="132"/>
      <c r="C944" s="132"/>
      <c r="D944" s="20"/>
      <c r="E944" s="20"/>
      <c r="F944" s="20"/>
      <c r="G944" s="19"/>
      <c r="H944" s="19"/>
      <c r="I944" s="13"/>
      <c r="J944" s="13"/>
      <c r="K944" s="54"/>
      <c r="L944" s="54"/>
      <c r="N944" s="29"/>
    </row>
    <row r="945" spans="1:14" s="14" customFormat="1" x14ac:dyDescent="0.25">
      <c r="A945" s="10">
        <v>917</v>
      </c>
      <c r="B945" s="132"/>
      <c r="C945" s="132"/>
      <c r="D945" s="20"/>
      <c r="E945" s="20"/>
      <c r="F945" s="20"/>
      <c r="G945" s="19"/>
      <c r="H945" s="19"/>
      <c r="I945" s="13"/>
      <c r="J945" s="13"/>
      <c r="K945" s="54"/>
      <c r="L945" s="54"/>
      <c r="N945" s="29"/>
    </row>
    <row r="946" spans="1:14" s="14" customFormat="1" x14ac:dyDescent="0.25">
      <c r="A946" s="10">
        <v>918</v>
      </c>
      <c r="B946" s="132"/>
      <c r="C946" s="132"/>
      <c r="D946" s="20"/>
      <c r="E946" s="20"/>
      <c r="F946" s="20"/>
      <c r="G946" s="19"/>
      <c r="H946" s="19"/>
      <c r="I946" s="13"/>
      <c r="J946" s="13"/>
      <c r="K946" s="54"/>
      <c r="L946" s="54"/>
      <c r="N946" s="29"/>
    </row>
    <row r="947" spans="1:14" s="14" customFormat="1" x14ac:dyDescent="0.25">
      <c r="A947" s="10">
        <v>919</v>
      </c>
      <c r="B947" s="132"/>
      <c r="C947" s="132"/>
      <c r="D947" s="20"/>
      <c r="E947" s="20"/>
      <c r="F947" s="20"/>
      <c r="G947" s="19"/>
      <c r="H947" s="19"/>
      <c r="I947" s="13"/>
      <c r="J947" s="13"/>
      <c r="K947" s="54"/>
      <c r="L947" s="54"/>
      <c r="N947" s="29"/>
    </row>
    <row r="948" spans="1:14" s="14" customFormat="1" x14ac:dyDescent="0.25">
      <c r="A948" s="10">
        <v>920</v>
      </c>
      <c r="B948" s="132"/>
      <c r="C948" s="132"/>
      <c r="D948" s="20"/>
      <c r="E948" s="20"/>
      <c r="F948" s="20"/>
      <c r="G948" s="19"/>
      <c r="H948" s="19"/>
      <c r="I948" s="13"/>
      <c r="J948" s="13"/>
      <c r="K948" s="54"/>
      <c r="L948" s="54"/>
      <c r="N948" s="29"/>
    </row>
    <row r="949" spans="1:14" s="14" customFormat="1" x14ac:dyDescent="0.25">
      <c r="A949" s="10">
        <v>921</v>
      </c>
      <c r="B949" s="132"/>
      <c r="C949" s="132"/>
      <c r="D949" s="20"/>
      <c r="E949" s="20"/>
      <c r="F949" s="20"/>
      <c r="G949" s="19"/>
      <c r="H949" s="19"/>
      <c r="I949" s="13"/>
      <c r="J949" s="13"/>
      <c r="K949" s="54"/>
      <c r="L949" s="54"/>
      <c r="N949" s="29"/>
    </row>
    <row r="950" spans="1:14" s="14" customFormat="1" x14ac:dyDescent="0.25">
      <c r="A950" s="10">
        <v>922</v>
      </c>
      <c r="B950" s="132"/>
      <c r="C950" s="132"/>
      <c r="D950" s="20"/>
      <c r="E950" s="20"/>
      <c r="F950" s="20"/>
      <c r="G950" s="19"/>
      <c r="H950" s="19"/>
      <c r="I950" s="13"/>
      <c r="J950" s="13"/>
      <c r="K950" s="54"/>
      <c r="L950" s="54"/>
      <c r="N950" s="29"/>
    </row>
    <row r="951" spans="1:14" s="14" customFormat="1" x14ac:dyDescent="0.25">
      <c r="A951" s="10">
        <v>923</v>
      </c>
      <c r="B951" s="132"/>
      <c r="C951" s="132"/>
      <c r="D951" s="20"/>
      <c r="E951" s="20"/>
      <c r="F951" s="20"/>
      <c r="G951" s="19"/>
      <c r="H951" s="19"/>
      <c r="I951" s="13"/>
      <c r="J951" s="13"/>
      <c r="K951" s="54"/>
      <c r="L951" s="54"/>
      <c r="N951" s="29"/>
    </row>
    <row r="952" spans="1:14" s="14" customFormat="1" x14ac:dyDescent="0.25">
      <c r="A952" s="10">
        <v>924</v>
      </c>
      <c r="B952" s="132"/>
      <c r="C952" s="132"/>
      <c r="D952" s="20"/>
      <c r="E952" s="20"/>
      <c r="F952" s="20"/>
      <c r="G952" s="19"/>
      <c r="H952" s="19"/>
      <c r="I952" s="13"/>
      <c r="J952" s="13"/>
      <c r="K952" s="54"/>
      <c r="L952" s="54"/>
      <c r="N952" s="29"/>
    </row>
    <row r="953" spans="1:14" s="14" customFormat="1" x14ac:dyDescent="0.25">
      <c r="A953" s="10">
        <v>925</v>
      </c>
      <c r="B953" s="132"/>
      <c r="C953" s="132"/>
      <c r="D953" s="20"/>
      <c r="E953" s="20"/>
      <c r="F953" s="20"/>
      <c r="G953" s="19"/>
      <c r="H953" s="19"/>
      <c r="I953" s="13"/>
      <c r="J953" s="13"/>
      <c r="K953" s="54"/>
      <c r="L953" s="54"/>
      <c r="N953" s="29"/>
    </row>
    <row r="954" spans="1:14" s="14" customFormat="1" x14ac:dyDescent="0.25">
      <c r="A954" s="10">
        <v>926</v>
      </c>
      <c r="B954" s="132"/>
      <c r="C954" s="132"/>
      <c r="D954" s="20"/>
      <c r="E954" s="20"/>
      <c r="F954" s="20"/>
      <c r="G954" s="19"/>
      <c r="H954" s="19"/>
      <c r="I954" s="13"/>
      <c r="J954" s="13"/>
      <c r="K954" s="54"/>
      <c r="L954" s="54"/>
      <c r="N954" s="29"/>
    </row>
    <row r="955" spans="1:14" s="14" customFormat="1" x14ac:dyDescent="0.25">
      <c r="A955" s="10">
        <v>927</v>
      </c>
      <c r="B955" s="132"/>
      <c r="C955" s="132"/>
      <c r="D955" s="20"/>
      <c r="E955" s="20"/>
      <c r="F955" s="20"/>
      <c r="G955" s="19"/>
      <c r="H955" s="19"/>
      <c r="I955" s="13"/>
      <c r="J955" s="13"/>
      <c r="K955" s="54"/>
      <c r="L955" s="54"/>
      <c r="N955" s="29"/>
    </row>
    <row r="956" spans="1:14" s="14" customFormat="1" x14ac:dyDescent="0.25">
      <c r="A956" s="10">
        <v>928</v>
      </c>
      <c r="B956" s="132"/>
      <c r="C956" s="132"/>
      <c r="D956" s="20"/>
      <c r="E956" s="20"/>
      <c r="F956" s="20"/>
      <c r="G956" s="19"/>
      <c r="H956" s="19"/>
      <c r="I956" s="13"/>
      <c r="J956" s="13"/>
      <c r="K956" s="54"/>
      <c r="L956" s="54"/>
      <c r="N956" s="29"/>
    </row>
    <row r="957" spans="1:14" s="14" customFormat="1" x14ac:dyDescent="0.25">
      <c r="A957" s="10">
        <v>929</v>
      </c>
      <c r="B957" s="132"/>
      <c r="C957" s="132"/>
      <c r="D957" s="20"/>
      <c r="E957" s="20"/>
      <c r="F957" s="20"/>
      <c r="G957" s="19"/>
      <c r="H957" s="19"/>
      <c r="I957" s="13"/>
      <c r="J957" s="13"/>
      <c r="K957" s="54"/>
      <c r="L957" s="54"/>
      <c r="N957" s="29"/>
    </row>
    <row r="958" spans="1:14" s="14" customFormat="1" x14ac:dyDescent="0.25">
      <c r="A958" s="10">
        <v>930</v>
      </c>
      <c r="B958" s="132"/>
      <c r="C958" s="132"/>
      <c r="D958" s="20"/>
      <c r="E958" s="20"/>
      <c r="F958" s="20"/>
      <c r="G958" s="19"/>
      <c r="H958" s="19"/>
      <c r="I958" s="13"/>
      <c r="J958" s="13"/>
      <c r="K958" s="54"/>
      <c r="L958" s="54"/>
      <c r="N958" s="29"/>
    </row>
    <row r="959" spans="1:14" s="14" customFormat="1" x14ac:dyDescent="0.25">
      <c r="A959" s="10">
        <v>931</v>
      </c>
      <c r="B959" s="132"/>
      <c r="C959" s="132"/>
      <c r="D959" s="20"/>
      <c r="E959" s="20"/>
      <c r="F959" s="20"/>
      <c r="G959" s="19"/>
      <c r="H959" s="19"/>
      <c r="I959" s="13"/>
      <c r="J959" s="13"/>
      <c r="K959" s="54"/>
      <c r="L959" s="54"/>
      <c r="N959" s="29"/>
    </row>
    <row r="960" spans="1:14" s="14" customFormat="1" x14ac:dyDescent="0.25">
      <c r="A960" s="10">
        <v>932</v>
      </c>
      <c r="B960" s="132"/>
      <c r="C960" s="132"/>
      <c r="D960" s="20"/>
      <c r="E960" s="20"/>
      <c r="F960" s="20"/>
      <c r="G960" s="19"/>
      <c r="H960" s="19"/>
      <c r="I960" s="13"/>
      <c r="J960" s="13"/>
      <c r="K960" s="54"/>
      <c r="L960" s="54"/>
      <c r="N960" s="29"/>
    </row>
    <row r="961" spans="1:14" s="14" customFormat="1" x14ac:dyDescent="0.25">
      <c r="A961" s="10">
        <v>933</v>
      </c>
      <c r="B961" s="132"/>
      <c r="C961" s="132"/>
      <c r="D961" s="20"/>
      <c r="E961" s="20"/>
      <c r="F961" s="20"/>
      <c r="G961" s="19"/>
      <c r="H961" s="19"/>
      <c r="I961" s="13"/>
      <c r="J961" s="13"/>
      <c r="K961" s="54"/>
      <c r="L961" s="54"/>
      <c r="N961" s="29"/>
    </row>
    <row r="962" spans="1:14" s="14" customFormat="1" x14ac:dyDescent="0.25">
      <c r="A962" s="10">
        <v>934</v>
      </c>
      <c r="B962" s="132"/>
      <c r="C962" s="132"/>
      <c r="D962" s="20"/>
      <c r="E962" s="20"/>
      <c r="F962" s="20"/>
      <c r="G962" s="19"/>
      <c r="H962" s="19"/>
      <c r="I962" s="13"/>
      <c r="J962" s="13"/>
      <c r="K962" s="54"/>
      <c r="L962" s="54"/>
      <c r="N962" s="29"/>
    </row>
    <row r="963" spans="1:14" s="14" customFormat="1" x14ac:dyDescent="0.25">
      <c r="A963" s="10">
        <v>935</v>
      </c>
      <c r="B963" s="132"/>
      <c r="C963" s="132"/>
      <c r="D963" s="20"/>
      <c r="E963" s="20"/>
      <c r="F963" s="20"/>
      <c r="G963" s="19"/>
      <c r="H963" s="19"/>
      <c r="I963" s="13"/>
      <c r="J963" s="13"/>
      <c r="K963" s="54"/>
      <c r="L963" s="54"/>
      <c r="N963" s="29"/>
    </row>
    <row r="964" spans="1:14" s="14" customFormat="1" x14ac:dyDescent="0.25">
      <c r="A964" s="10">
        <v>936</v>
      </c>
      <c r="B964" s="132"/>
      <c r="C964" s="132"/>
      <c r="D964" s="20"/>
      <c r="E964" s="20"/>
      <c r="F964" s="20"/>
      <c r="G964" s="19"/>
      <c r="H964" s="19"/>
      <c r="I964" s="13"/>
      <c r="J964" s="13"/>
      <c r="K964" s="54"/>
      <c r="L964" s="54"/>
      <c r="N964" s="29"/>
    </row>
    <row r="965" spans="1:14" s="14" customFormat="1" x14ac:dyDescent="0.25">
      <c r="A965" s="10">
        <v>937</v>
      </c>
      <c r="B965" s="132"/>
      <c r="C965" s="132"/>
      <c r="D965" s="20"/>
      <c r="E965" s="20"/>
      <c r="F965" s="20"/>
      <c r="G965" s="19"/>
      <c r="H965" s="19"/>
      <c r="I965" s="13"/>
      <c r="J965" s="13"/>
      <c r="K965" s="54"/>
      <c r="L965" s="54"/>
      <c r="N965" s="29"/>
    </row>
    <row r="966" spans="1:14" s="14" customFormat="1" x14ac:dyDescent="0.25">
      <c r="A966" s="10">
        <v>938</v>
      </c>
      <c r="B966" s="132"/>
      <c r="C966" s="132"/>
      <c r="D966" s="20"/>
      <c r="E966" s="20"/>
      <c r="F966" s="20"/>
      <c r="G966" s="19"/>
      <c r="H966" s="19"/>
      <c r="I966" s="13"/>
      <c r="J966" s="13"/>
      <c r="K966" s="54"/>
      <c r="L966" s="54"/>
      <c r="N966" s="29"/>
    </row>
    <row r="967" spans="1:14" s="14" customFormat="1" x14ac:dyDescent="0.25">
      <c r="A967" s="10">
        <v>939</v>
      </c>
      <c r="B967" s="132"/>
      <c r="C967" s="132"/>
      <c r="D967" s="20"/>
      <c r="E967" s="20"/>
      <c r="F967" s="20"/>
      <c r="G967" s="19"/>
      <c r="H967" s="19"/>
      <c r="I967" s="13"/>
      <c r="J967" s="13"/>
      <c r="K967" s="54"/>
      <c r="L967" s="54"/>
      <c r="N967" s="29"/>
    </row>
    <row r="968" spans="1:14" s="14" customFormat="1" x14ac:dyDescent="0.25">
      <c r="A968" s="10">
        <v>940</v>
      </c>
      <c r="B968" s="132"/>
      <c r="C968" s="132"/>
      <c r="D968" s="20"/>
      <c r="E968" s="20"/>
      <c r="F968" s="20"/>
      <c r="G968" s="19"/>
      <c r="H968" s="19"/>
      <c r="I968" s="13"/>
      <c r="J968" s="13"/>
      <c r="K968" s="54"/>
      <c r="L968" s="54"/>
      <c r="N968" s="29"/>
    </row>
    <row r="969" spans="1:14" s="14" customFormat="1" x14ac:dyDescent="0.25">
      <c r="A969" s="10">
        <v>941</v>
      </c>
      <c r="B969" s="132"/>
      <c r="C969" s="132"/>
      <c r="D969" s="20"/>
      <c r="E969" s="20"/>
      <c r="F969" s="20"/>
      <c r="G969" s="19"/>
      <c r="H969" s="19"/>
      <c r="I969" s="13"/>
      <c r="J969" s="13"/>
      <c r="K969" s="54"/>
      <c r="L969" s="54"/>
      <c r="N969" s="29"/>
    </row>
    <row r="970" spans="1:14" s="14" customFormat="1" x14ac:dyDescent="0.25">
      <c r="A970" s="10">
        <v>942</v>
      </c>
      <c r="B970" s="132"/>
      <c r="C970" s="132"/>
      <c r="D970" s="20"/>
      <c r="E970" s="20"/>
      <c r="F970" s="20"/>
      <c r="G970" s="19"/>
      <c r="H970" s="19"/>
      <c r="I970" s="13"/>
      <c r="J970" s="13"/>
      <c r="K970" s="54"/>
      <c r="L970" s="54"/>
      <c r="N970" s="29"/>
    </row>
    <row r="971" spans="1:14" s="14" customFormat="1" x14ac:dyDescent="0.25">
      <c r="A971" s="10">
        <v>943</v>
      </c>
      <c r="B971" s="132"/>
      <c r="C971" s="132"/>
      <c r="D971" s="20"/>
      <c r="E971" s="20"/>
      <c r="F971" s="20"/>
      <c r="G971" s="19"/>
      <c r="H971" s="19"/>
      <c r="I971" s="13"/>
      <c r="J971" s="13"/>
      <c r="K971" s="54"/>
      <c r="L971" s="54"/>
      <c r="N971" s="29"/>
    </row>
    <row r="972" spans="1:14" s="14" customFormat="1" x14ac:dyDescent="0.25">
      <c r="A972" s="10">
        <v>944</v>
      </c>
      <c r="B972" s="132"/>
      <c r="C972" s="132"/>
      <c r="D972" s="20"/>
      <c r="E972" s="20"/>
      <c r="F972" s="20"/>
      <c r="G972" s="19"/>
      <c r="H972" s="19"/>
      <c r="I972" s="13"/>
      <c r="J972" s="13"/>
      <c r="K972" s="54"/>
      <c r="L972" s="54"/>
      <c r="N972" s="29"/>
    </row>
    <row r="973" spans="1:14" s="14" customFormat="1" x14ac:dyDescent="0.25">
      <c r="A973" s="10">
        <v>945</v>
      </c>
      <c r="B973" s="132"/>
      <c r="C973" s="132"/>
      <c r="D973" s="20"/>
      <c r="E973" s="20"/>
      <c r="F973" s="20"/>
      <c r="G973" s="19"/>
      <c r="H973" s="19"/>
      <c r="I973" s="13"/>
      <c r="J973" s="13"/>
      <c r="K973" s="54"/>
      <c r="L973" s="54"/>
      <c r="N973" s="29"/>
    </row>
    <row r="974" spans="1:14" s="14" customFormat="1" x14ac:dyDescent="0.25">
      <c r="A974" s="10">
        <v>946</v>
      </c>
      <c r="B974" s="132"/>
      <c r="C974" s="132"/>
      <c r="D974" s="20"/>
      <c r="E974" s="20"/>
      <c r="F974" s="20"/>
      <c r="G974" s="19"/>
      <c r="H974" s="19"/>
      <c r="I974" s="13"/>
      <c r="J974" s="13"/>
      <c r="K974" s="54"/>
      <c r="L974" s="54"/>
      <c r="N974" s="29"/>
    </row>
    <row r="975" spans="1:14" s="14" customFormat="1" x14ac:dyDescent="0.25">
      <c r="A975" s="10">
        <v>947</v>
      </c>
      <c r="B975" s="132"/>
      <c r="C975" s="132"/>
      <c r="D975" s="20"/>
      <c r="E975" s="20"/>
      <c r="F975" s="20"/>
      <c r="G975" s="19"/>
      <c r="H975" s="19"/>
      <c r="I975" s="13"/>
      <c r="J975" s="13"/>
      <c r="K975" s="54"/>
      <c r="L975" s="54"/>
      <c r="N975" s="29"/>
    </row>
    <row r="976" spans="1:14" s="14" customFormat="1" x14ac:dyDescent="0.25">
      <c r="A976" s="10">
        <v>948</v>
      </c>
      <c r="B976" s="132"/>
      <c r="C976" s="132"/>
      <c r="D976" s="20"/>
      <c r="E976" s="20"/>
      <c r="F976" s="20"/>
      <c r="G976" s="19"/>
      <c r="H976" s="19"/>
      <c r="I976" s="13"/>
      <c r="J976" s="13"/>
      <c r="K976" s="54"/>
      <c r="L976" s="54"/>
      <c r="N976" s="29"/>
    </row>
    <row r="977" spans="1:14" s="14" customFormat="1" x14ac:dyDescent="0.25">
      <c r="A977" s="10">
        <v>949</v>
      </c>
      <c r="B977" s="132"/>
      <c r="C977" s="132"/>
      <c r="D977" s="20"/>
      <c r="E977" s="20"/>
      <c r="F977" s="20"/>
      <c r="G977" s="19"/>
      <c r="H977" s="19"/>
      <c r="I977" s="13"/>
      <c r="J977" s="13"/>
      <c r="K977" s="54"/>
      <c r="L977" s="54"/>
      <c r="N977" s="29"/>
    </row>
    <row r="978" spans="1:14" s="14" customFormat="1" x14ac:dyDescent="0.25">
      <c r="A978" s="10">
        <v>950</v>
      </c>
      <c r="B978" s="132"/>
      <c r="C978" s="132"/>
      <c r="D978" s="20"/>
      <c r="E978" s="20"/>
      <c r="F978" s="20"/>
      <c r="G978" s="19"/>
      <c r="H978" s="19"/>
      <c r="I978" s="13"/>
      <c r="J978" s="13"/>
      <c r="K978" s="54"/>
      <c r="L978" s="54"/>
      <c r="N978" s="29"/>
    </row>
    <row r="979" spans="1:14" s="14" customFormat="1" x14ac:dyDescent="0.25">
      <c r="A979" s="10">
        <v>951</v>
      </c>
      <c r="B979" s="132"/>
      <c r="C979" s="132"/>
      <c r="D979" s="20"/>
      <c r="E979" s="20"/>
      <c r="F979" s="20"/>
      <c r="G979" s="19"/>
      <c r="H979" s="19"/>
      <c r="I979" s="13"/>
      <c r="J979" s="13"/>
      <c r="K979" s="54"/>
      <c r="L979" s="54"/>
      <c r="N979" s="29"/>
    </row>
    <row r="980" spans="1:14" s="14" customFormat="1" x14ac:dyDescent="0.25">
      <c r="A980" s="10">
        <v>952</v>
      </c>
      <c r="B980" s="132"/>
      <c r="C980" s="132"/>
      <c r="D980" s="20"/>
      <c r="E980" s="20"/>
      <c r="F980" s="20"/>
      <c r="G980" s="19"/>
      <c r="H980" s="19"/>
      <c r="I980" s="13"/>
      <c r="J980" s="13"/>
      <c r="K980" s="54"/>
      <c r="L980" s="54"/>
      <c r="N980" s="29"/>
    </row>
    <row r="981" spans="1:14" s="14" customFormat="1" x14ac:dyDescent="0.25">
      <c r="A981" s="10">
        <v>953</v>
      </c>
      <c r="B981" s="132"/>
      <c r="C981" s="132"/>
      <c r="D981" s="20"/>
      <c r="E981" s="20"/>
      <c r="F981" s="20"/>
      <c r="G981" s="19"/>
      <c r="H981" s="19"/>
      <c r="I981" s="13"/>
      <c r="J981" s="13"/>
      <c r="K981" s="54"/>
      <c r="L981" s="54"/>
      <c r="N981" s="29"/>
    </row>
    <row r="982" spans="1:14" s="14" customFormat="1" x14ac:dyDescent="0.25">
      <c r="A982" s="10">
        <v>954</v>
      </c>
      <c r="B982" s="132"/>
      <c r="C982" s="132"/>
      <c r="D982" s="20"/>
      <c r="E982" s="20"/>
      <c r="F982" s="20"/>
      <c r="G982" s="19"/>
      <c r="H982" s="19"/>
      <c r="I982" s="13"/>
      <c r="J982" s="13"/>
      <c r="K982" s="54"/>
      <c r="L982" s="54"/>
      <c r="N982" s="29"/>
    </row>
    <row r="983" spans="1:14" s="14" customFormat="1" x14ac:dyDescent="0.25">
      <c r="A983" s="10">
        <v>955</v>
      </c>
      <c r="B983" s="132"/>
      <c r="C983" s="132"/>
      <c r="D983" s="20"/>
      <c r="E983" s="20"/>
      <c r="F983" s="20"/>
      <c r="G983" s="19"/>
      <c r="H983" s="19"/>
      <c r="I983" s="13"/>
      <c r="J983" s="13"/>
      <c r="K983" s="54"/>
      <c r="L983" s="54"/>
      <c r="N983" s="29"/>
    </row>
    <row r="984" spans="1:14" s="14" customFormat="1" x14ac:dyDescent="0.25">
      <c r="A984" s="10">
        <v>956</v>
      </c>
      <c r="B984" s="132"/>
      <c r="C984" s="132"/>
      <c r="D984" s="20"/>
      <c r="E984" s="20"/>
      <c r="F984" s="20"/>
      <c r="G984" s="19"/>
      <c r="H984" s="19"/>
      <c r="I984" s="13"/>
      <c r="J984" s="13"/>
      <c r="K984" s="54"/>
      <c r="L984" s="54"/>
      <c r="N984" s="29"/>
    </row>
    <row r="985" spans="1:14" s="14" customFormat="1" x14ac:dyDescent="0.25">
      <c r="A985" s="10">
        <v>957</v>
      </c>
      <c r="B985" s="132"/>
      <c r="C985" s="132"/>
      <c r="D985" s="20"/>
      <c r="E985" s="20"/>
      <c r="F985" s="20"/>
      <c r="G985" s="19"/>
      <c r="H985" s="19"/>
      <c r="I985" s="13"/>
      <c r="J985" s="13"/>
      <c r="K985" s="54"/>
      <c r="L985" s="54"/>
      <c r="N985" s="29"/>
    </row>
    <row r="986" spans="1:14" s="14" customFormat="1" x14ac:dyDescent="0.25">
      <c r="A986" s="10">
        <v>958</v>
      </c>
      <c r="B986" s="132"/>
      <c r="C986" s="132"/>
      <c r="D986" s="20"/>
      <c r="E986" s="20"/>
      <c r="F986" s="20"/>
      <c r="G986" s="19"/>
      <c r="H986" s="19"/>
      <c r="I986" s="13"/>
      <c r="J986" s="13"/>
      <c r="K986" s="54"/>
      <c r="L986" s="54"/>
      <c r="N986" s="29"/>
    </row>
    <row r="987" spans="1:14" s="14" customFormat="1" x14ac:dyDescent="0.25">
      <c r="A987" s="10">
        <v>959</v>
      </c>
      <c r="B987" s="132"/>
      <c r="C987" s="132"/>
      <c r="D987" s="20"/>
      <c r="E987" s="20"/>
      <c r="F987" s="20"/>
      <c r="G987" s="19"/>
      <c r="H987" s="19"/>
      <c r="I987" s="13"/>
      <c r="J987" s="13"/>
      <c r="K987" s="54"/>
      <c r="L987" s="54"/>
      <c r="N987" s="29"/>
    </row>
    <row r="988" spans="1:14" s="14" customFormat="1" x14ac:dyDescent="0.25">
      <c r="A988" s="10">
        <v>960</v>
      </c>
      <c r="B988" s="132"/>
      <c r="C988" s="132"/>
      <c r="D988" s="20"/>
      <c r="E988" s="20"/>
      <c r="F988" s="20"/>
      <c r="G988" s="19"/>
      <c r="H988" s="19"/>
      <c r="I988" s="13"/>
      <c r="J988" s="13"/>
      <c r="K988" s="54"/>
      <c r="L988" s="54"/>
      <c r="N988" s="29"/>
    </row>
    <row r="989" spans="1:14" s="14" customFormat="1" x14ac:dyDescent="0.25">
      <c r="A989" s="10">
        <v>961</v>
      </c>
      <c r="B989" s="132"/>
      <c r="C989" s="132"/>
      <c r="D989" s="20"/>
      <c r="E989" s="20"/>
      <c r="F989" s="20"/>
      <c r="G989" s="19"/>
      <c r="H989" s="19"/>
      <c r="I989" s="13"/>
      <c r="J989" s="13"/>
      <c r="K989" s="54"/>
      <c r="L989" s="54"/>
      <c r="N989" s="29"/>
    </row>
    <row r="990" spans="1:14" s="14" customFormat="1" x14ac:dyDescent="0.25">
      <c r="A990" s="10">
        <v>962</v>
      </c>
      <c r="B990" s="132"/>
      <c r="C990" s="132"/>
      <c r="D990" s="20"/>
      <c r="E990" s="20"/>
      <c r="F990" s="20"/>
      <c r="G990" s="19"/>
      <c r="H990" s="19"/>
      <c r="I990" s="13"/>
      <c r="J990" s="13"/>
      <c r="K990" s="54"/>
      <c r="L990" s="54"/>
      <c r="N990" s="29"/>
    </row>
    <row r="991" spans="1:14" s="14" customFormat="1" x14ac:dyDescent="0.25">
      <c r="A991" s="10">
        <v>963</v>
      </c>
      <c r="B991" s="132"/>
      <c r="C991" s="132"/>
      <c r="D991" s="20"/>
      <c r="E991" s="20"/>
      <c r="F991" s="20"/>
      <c r="G991" s="19"/>
      <c r="H991" s="19"/>
      <c r="I991" s="13"/>
      <c r="J991" s="13"/>
      <c r="K991" s="54"/>
      <c r="L991" s="54"/>
      <c r="N991" s="29"/>
    </row>
    <row r="992" spans="1:14" s="14" customFormat="1" x14ac:dyDescent="0.25">
      <c r="A992" s="10">
        <v>964</v>
      </c>
      <c r="B992" s="132"/>
      <c r="C992" s="132"/>
      <c r="D992" s="20"/>
      <c r="E992" s="20"/>
      <c r="F992" s="20"/>
      <c r="G992" s="19"/>
      <c r="H992" s="19"/>
      <c r="I992" s="13"/>
      <c r="J992" s="13"/>
      <c r="K992" s="54"/>
      <c r="L992" s="54"/>
      <c r="N992" s="29"/>
    </row>
    <row r="993" spans="1:14" s="14" customFormat="1" x14ac:dyDescent="0.25">
      <c r="A993" s="10">
        <v>965</v>
      </c>
      <c r="B993" s="132"/>
      <c r="C993" s="132"/>
      <c r="D993" s="20"/>
      <c r="E993" s="20"/>
      <c r="F993" s="20"/>
      <c r="G993" s="19"/>
      <c r="H993" s="19"/>
      <c r="I993" s="13"/>
      <c r="J993" s="13"/>
      <c r="K993" s="54"/>
      <c r="L993" s="54"/>
      <c r="N993" s="29"/>
    </row>
    <row r="994" spans="1:14" s="14" customFormat="1" x14ac:dyDescent="0.25">
      <c r="A994" s="10">
        <v>966</v>
      </c>
      <c r="B994" s="132"/>
      <c r="C994" s="132"/>
      <c r="D994" s="20"/>
      <c r="E994" s="20"/>
      <c r="F994" s="20"/>
      <c r="G994" s="19"/>
      <c r="H994" s="19"/>
      <c r="I994" s="13"/>
      <c r="J994" s="13"/>
      <c r="K994" s="54"/>
      <c r="L994" s="54"/>
      <c r="N994" s="29"/>
    </row>
    <row r="995" spans="1:14" s="14" customFormat="1" x14ac:dyDescent="0.25">
      <c r="A995" s="10">
        <v>967</v>
      </c>
      <c r="B995" s="132"/>
      <c r="C995" s="132"/>
      <c r="D995" s="20"/>
      <c r="E995" s="20"/>
      <c r="F995" s="20"/>
      <c r="G995" s="19"/>
      <c r="H995" s="19"/>
      <c r="I995" s="13"/>
      <c r="J995" s="13"/>
      <c r="K995" s="54"/>
      <c r="L995" s="54"/>
      <c r="N995" s="29"/>
    </row>
    <row r="996" spans="1:14" s="14" customFormat="1" x14ac:dyDescent="0.25">
      <c r="A996" s="10">
        <v>968</v>
      </c>
      <c r="B996" s="132"/>
      <c r="C996" s="132"/>
      <c r="D996" s="20"/>
      <c r="E996" s="20"/>
      <c r="F996" s="20"/>
      <c r="G996" s="19"/>
      <c r="H996" s="19"/>
      <c r="I996" s="13"/>
      <c r="J996" s="13"/>
      <c r="K996" s="54"/>
      <c r="L996" s="54"/>
      <c r="N996" s="29"/>
    </row>
    <row r="997" spans="1:14" s="14" customFormat="1" x14ac:dyDescent="0.25">
      <c r="A997" s="10">
        <v>969</v>
      </c>
      <c r="B997" s="132"/>
      <c r="C997" s="132"/>
      <c r="D997" s="20"/>
      <c r="E997" s="20"/>
      <c r="F997" s="20"/>
      <c r="G997" s="19"/>
      <c r="H997" s="19"/>
      <c r="I997" s="13"/>
      <c r="J997" s="13"/>
      <c r="K997" s="54"/>
      <c r="L997" s="54"/>
      <c r="N997" s="29"/>
    </row>
    <row r="998" spans="1:14" s="14" customFormat="1" x14ac:dyDescent="0.25">
      <c r="A998" s="10">
        <v>970</v>
      </c>
      <c r="B998" s="132"/>
      <c r="C998" s="132"/>
      <c r="D998" s="20"/>
      <c r="E998" s="20"/>
      <c r="F998" s="20"/>
      <c r="G998" s="19"/>
      <c r="H998" s="19"/>
      <c r="I998" s="13"/>
      <c r="J998" s="13"/>
      <c r="K998" s="54"/>
      <c r="L998" s="54"/>
      <c r="N998" s="29"/>
    </row>
    <row r="999" spans="1:14" customFormat="1" x14ac:dyDescent="0.25">
      <c r="A999" s="22"/>
      <c r="B999" s="23"/>
      <c r="C999" s="23"/>
      <c r="D999" s="22"/>
      <c r="E999" s="22"/>
      <c r="F999" s="22"/>
      <c r="G999" s="22"/>
      <c r="H999" s="22"/>
      <c r="I999" s="24"/>
      <c r="J999" s="25"/>
      <c r="K999" s="24"/>
      <c r="N999" s="28"/>
    </row>
    <row r="1000" spans="1:14" customFormat="1" x14ac:dyDescent="0.25">
      <c r="A1000" s="22"/>
      <c r="B1000" s="23"/>
      <c r="C1000" s="23"/>
      <c r="D1000" s="22"/>
      <c r="E1000" s="22"/>
      <c r="F1000" s="22"/>
      <c r="G1000" s="22"/>
      <c r="H1000" s="22"/>
      <c r="I1000" s="24"/>
      <c r="J1000" s="25"/>
      <c r="K1000" s="24"/>
      <c r="N1000" s="28"/>
    </row>
    <row r="1001" spans="1:14" customFormat="1" x14ac:dyDescent="0.25">
      <c r="A1001" s="22"/>
      <c r="B1001" s="23"/>
      <c r="C1001" s="23"/>
      <c r="D1001" s="22"/>
      <c r="E1001" s="22"/>
      <c r="F1001" s="22"/>
      <c r="G1001" s="22"/>
      <c r="H1001" s="22"/>
      <c r="I1001" s="24"/>
      <c r="J1001" s="25"/>
      <c r="K1001" s="24"/>
      <c r="N1001" s="28"/>
    </row>
    <row r="1002" spans="1:14" customFormat="1" x14ac:dyDescent="0.25">
      <c r="A1002" s="22"/>
      <c r="B1002" s="23"/>
      <c r="C1002" s="23"/>
      <c r="D1002" s="22"/>
      <c r="E1002" s="22"/>
      <c r="F1002" s="22"/>
      <c r="G1002" s="22"/>
      <c r="H1002" s="22"/>
      <c r="I1002" s="24"/>
      <c r="J1002" s="25"/>
      <c r="K1002" s="24"/>
      <c r="N1002" s="28"/>
    </row>
    <row r="1003" spans="1:14" customFormat="1" x14ac:dyDescent="0.25">
      <c r="A1003" s="22"/>
      <c r="B1003" s="23"/>
      <c r="C1003" s="23"/>
      <c r="D1003" s="22"/>
      <c r="E1003" s="22"/>
      <c r="F1003" s="22"/>
      <c r="G1003" s="22"/>
      <c r="H1003" s="22"/>
      <c r="I1003" s="24"/>
      <c r="J1003" s="25"/>
      <c r="K1003" s="24"/>
      <c r="N1003" s="28"/>
    </row>
    <row r="1004" spans="1:14" customFormat="1" x14ac:dyDescent="0.25">
      <c r="A1004" s="22"/>
      <c r="B1004" s="23"/>
      <c r="C1004" s="23"/>
      <c r="D1004" s="22"/>
      <c r="E1004" s="22"/>
      <c r="F1004" s="22"/>
      <c r="G1004" s="22"/>
      <c r="H1004" s="22"/>
      <c r="I1004" s="24"/>
      <c r="J1004" s="25"/>
      <c r="K1004" s="24"/>
      <c r="N1004" s="28"/>
    </row>
    <row r="1005" spans="1:14" customFormat="1" x14ac:dyDescent="0.25">
      <c r="A1005" s="22"/>
      <c r="B1005" s="23"/>
      <c r="C1005" s="23"/>
      <c r="D1005" s="22"/>
      <c r="E1005" s="22"/>
      <c r="F1005" s="22"/>
      <c r="G1005" s="22"/>
      <c r="H1005" s="22"/>
      <c r="I1005" s="24"/>
      <c r="J1005" s="25"/>
      <c r="K1005" s="24"/>
      <c r="N1005" s="28"/>
    </row>
    <row r="1006" spans="1:14" customFormat="1" x14ac:dyDescent="0.25">
      <c r="A1006" s="22"/>
      <c r="B1006" s="23"/>
      <c r="C1006" s="23"/>
      <c r="D1006" s="22"/>
      <c r="E1006" s="22"/>
      <c r="F1006" s="22"/>
      <c r="G1006" s="22"/>
      <c r="H1006" s="22"/>
      <c r="I1006" s="24"/>
      <c r="J1006" s="25"/>
      <c r="K1006" s="24"/>
      <c r="N1006" s="28"/>
    </row>
    <row r="1007" spans="1:14" customFormat="1" x14ac:dyDescent="0.25">
      <c r="A1007" s="22"/>
      <c r="B1007" s="23"/>
      <c r="C1007" s="23"/>
      <c r="D1007" s="22"/>
      <c r="E1007" s="22"/>
      <c r="F1007" s="22"/>
      <c r="G1007" s="22"/>
      <c r="H1007" s="22"/>
      <c r="I1007" s="24"/>
      <c r="J1007" s="25"/>
      <c r="K1007" s="24"/>
      <c r="N1007" s="28"/>
    </row>
    <row r="1008" spans="1:14" customFormat="1" x14ac:dyDescent="0.25">
      <c r="A1008" s="22"/>
      <c r="B1008" s="23"/>
      <c r="C1008" s="23"/>
      <c r="D1008" s="22"/>
      <c r="E1008" s="22"/>
      <c r="F1008" s="22"/>
      <c r="G1008" s="22"/>
      <c r="H1008" s="22"/>
      <c r="I1008" s="24"/>
      <c r="J1008" s="25"/>
      <c r="K1008" s="24"/>
      <c r="N1008" s="28"/>
    </row>
    <row r="1009" spans="2:14" s="22" customFormat="1" x14ac:dyDescent="0.25">
      <c r="B1009" s="23"/>
      <c r="C1009" s="23"/>
      <c r="I1009" s="24"/>
      <c r="J1009" s="25"/>
      <c r="K1009" s="24"/>
      <c r="N1009" s="30"/>
    </row>
    <row r="1010" spans="2:14" s="22" customFormat="1" x14ac:dyDescent="0.25">
      <c r="B1010" s="23"/>
      <c r="C1010" s="23"/>
      <c r="I1010" s="24"/>
      <c r="J1010" s="25"/>
      <c r="K1010" s="24"/>
      <c r="N1010" s="30"/>
    </row>
    <row r="1011" spans="2:14" s="22" customFormat="1" x14ac:dyDescent="0.25">
      <c r="B1011" s="23"/>
      <c r="C1011" s="23"/>
      <c r="I1011" s="24"/>
      <c r="J1011" s="25"/>
      <c r="K1011" s="24"/>
      <c r="N1011" s="30"/>
    </row>
    <row r="1012" spans="2:14" s="22" customFormat="1" x14ac:dyDescent="0.25">
      <c r="B1012" s="23"/>
      <c r="C1012" s="23"/>
      <c r="I1012" s="24"/>
      <c r="J1012" s="25"/>
      <c r="K1012" s="24"/>
      <c r="N1012" s="30"/>
    </row>
    <row r="1013" spans="2:14" s="22" customFormat="1" x14ac:dyDescent="0.25">
      <c r="B1013" s="23"/>
      <c r="C1013" s="23"/>
      <c r="I1013" s="24"/>
      <c r="J1013" s="25"/>
      <c r="K1013" s="24"/>
      <c r="N1013" s="30"/>
    </row>
    <row r="1014" spans="2:14" s="22" customFormat="1" x14ac:dyDescent="0.25">
      <c r="B1014" s="23"/>
      <c r="C1014" s="23"/>
      <c r="I1014" s="24"/>
      <c r="J1014" s="25"/>
      <c r="K1014" s="24"/>
      <c r="N1014" s="30"/>
    </row>
    <row r="1015" spans="2:14" s="22" customFormat="1" x14ac:dyDescent="0.25">
      <c r="B1015" s="23"/>
      <c r="C1015" s="23"/>
      <c r="I1015" s="24"/>
      <c r="J1015" s="25"/>
      <c r="K1015" s="24"/>
      <c r="N1015" s="30"/>
    </row>
    <row r="1016" spans="2:14" s="22" customFormat="1" x14ac:dyDescent="0.25">
      <c r="B1016" s="23"/>
      <c r="C1016" s="23"/>
      <c r="I1016" s="24"/>
      <c r="J1016" s="25"/>
      <c r="K1016" s="24"/>
      <c r="N1016" s="30"/>
    </row>
    <row r="1017" spans="2:14" s="22" customFormat="1" x14ac:dyDescent="0.25">
      <c r="B1017" s="23"/>
      <c r="C1017" s="23"/>
      <c r="I1017" s="24"/>
      <c r="J1017" s="25"/>
      <c r="K1017" s="24"/>
      <c r="N1017" s="30"/>
    </row>
    <row r="1018" spans="2:14" s="22" customFormat="1" x14ac:dyDescent="0.25">
      <c r="B1018" s="23"/>
      <c r="C1018" s="23"/>
      <c r="I1018" s="24"/>
      <c r="J1018" s="25"/>
      <c r="K1018" s="24"/>
      <c r="N1018" s="30"/>
    </row>
    <row r="1019" spans="2:14" s="22" customFormat="1" x14ac:dyDescent="0.25">
      <c r="B1019" s="23"/>
      <c r="C1019" s="23"/>
      <c r="I1019" s="24"/>
      <c r="J1019" s="25"/>
      <c r="K1019" s="24"/>
      <c r="N1019" s="30"/>
    </row>
    <row r="1020" spans="2:14" s="22" customFormat="1" x14ac:dyDescent="0.25">
      <c r="B1020" s="23"/>
      <c r="C1020" s="23"/>
      <c r="I1020" s="24"/>
      <c r="J1020" s="25"/>
      <c r="K1020" s="24"/>
      <c r="N1020" s="30"/>
    </row>
    <row r="1021" spans="2:14" s="22" customFormat="1" x14ac:dyDescent="0.25">
      <c r="B1021" s="23"/>
      <c r="C1021" s="23"/>
      <c r="I1021" s="24"/>
      <c r="J1021" s="25"/>
      <c r="K1021" s="24"/>
      <c r="N1021" s="30"/>
    </row>
    <row r="1022" spans="2:14" s="22" customFormat="1" x14ac:dyDescent="0.25">
      <c r="B1022" s="23"/>
      <c r="C1022" s="23"/>
      <c r="I1022" s="24"/>
      <c r="J1022" s="25"/>
      <c r="K1022" s="24"/>
      <c r="N1022" s="30"/>
    </row>
    <row r="1023" spans="2:14" s="22" customFormat="1" x14ac:dyDescent="0.25">
      <c r="B1023" s="23"/>
      <c r="C1023" s="23"/>
      <c r="I1023" s="24"/>
      <c r="J1023" s="25"/>
      <c r="K1023" s="24"/>
      <c r="N1023" s="30"/>
    </row>
    <row r="1024" spans="2:14" s="22" customFormat="1" x14ac:dyDescent="0.25">
      <c r="B1024" s="23"/>
      <c r="C1024" s="23"/>
      <c r="I1024" s="24"/>
      <c r="J1024" s="25"/>
      <c r="K1024" s="24"/>
      <c r="N1024" s="30"/>
    </row>
    <row r="1025" spans="2:14" s="22" customFormat="1" x14ac:dyDescent="0.25">
      <c r="B1025" s="23"/>
      <c r="C1025" s="23"/>
      <c r="I1025" s="24"/>
      <c r="J1025" s="25"/>
      <c r="K1025" s="24"/>
      <c r="N1025" s="30"/>
    </row>
    <row r="1026" spans="2:14" s="22" customFormat="1" x14ac:dyDescent="0.25">
      <c r="B1026" s="23"/>
      <c r="C1026" s="23"/>
      <c r="I1026" s="24"/>
      <c r="J1026" s="25"/>
      <c r="K1026" s="24"/>
      <c r="N1026" s="30"/>
    </row>
    <row r="1027" spans="2:14" s="22" customFormat="1" x14ac:dyDescent="0.25">
      <c r="B1027" s="23"/>
      <c r="C1027" s="23"/>
      <c r="I1027" s="24"/>
      <c r="J1027" s="25"/>
      <c r="K1027" s="24"/>
      <c r="N1027" s="30"/>
    </row>
    <row r="1028" spans="2:14" s="22" customFormat="1" x14ac:dyDescent="0.25">
      <c r="B1028" s="23"/>
      <c r="C1028" s="23"/>
      <c r="I1028" s="24"/>
      <c r="J1028" s="25"/>
      <c r="K1028" s="24"/>
      <c r="N1028" s="30"/>
    </row>
    <row r="1029" spans="2:14" s="22" customFormat="1" x14ac:dyDescent="0.25">
      <c r="B1029" s="23"/>
      <c r="C1029" s="23"/>
      <c r="I1029" s="24"/>
      <c r="J1029" s="25"/>
      <c r="K1029" s="24"/>
      <c r="N1029" s="30"/>
    </row>
    <row r="1030" spans="2:14" s="22" customFormat="1" x14ac:dyDescent="0.25">
      <c r="B1030" s="23"/>
      <c r="C1030" s="23"/>
      <c r="I1030" s="24"/>
      <c r="J1030" s="25"/>
      <c r="K1030" s="24"/>
      <c r="N1030" s="30"/>
    </row>
    <row r="1031" spans="2:14" s="22" customFormat="1" x14ac:dyDescent="0.25">
      <c r="B1031" s="23"/>
      <c r="C1031" s="23"/>
      <c r="I1031" s="24"/>
      <c r="J1031" s="25"/>
      <c r="K1031" s="24"/>
      <c r="N1031" s="30"/>
    </row>
    <row r="1032" spans="2:14" s="22" customFormat="1" x14ac:dyDescent="0.25">
      <c r="B1032" s="23"/>
      <c r="C1032" s="23"/>
      <c r="I1032" s="24"/>
      <c r="J1032" s="25"/>
      <c r="K1032" s="24"/>
      <c r="N1032" s="30"/>
    </row>
    <row r="1033" spans="2:14" s="22" customFormat="1" x14ac:dyDescent="0.25">
      <c r="B1033" s="23"/>
      <c r="C1033" s="23"/>
      <c r="I1033" s="24"/>
      <c r="J1033" s="25"/>
      <c r="K1033" s="24"/>
      <c r="N1033" s="30"/>
    </row>
    <row r="1034" spans="2:14" s="22" customFormat="1" x14ac:dyDescent="0.25">
      <c r="B1034" s="23"/>
      <c r="C1034" s="23"/>
      <c r="I1034" s="24"/>
      <c r="J1034" s="25"/>
      <c r="K1034" s="24"/>
      <c r="N1034" s="30"/>
    </row>
    <row r="1035" spans="2:14" s="22" customFormat="1" x14ac:dyDescent="0.25">
      <c r="B1035" s="23"/>
      <c r="C1035" s="23"/>
      <c r="I1035" s="24"/>
      <c r="J1035" s="25"/>
      <c r="K1035" s="24"/>
      <c r="N1035" s="30"/>
    </row>
    <row r="1036" spans="2:14" s="22" customFormat="1" x14ac:dyDescent="0.25">
      <c r="B1036" s="23"/>
      <c r="C1036" s="23"/>
      <c r="I1036" s="24"/>
      <c r="J1036" s="25"/>
      <c r="K1036" s="24"/>
      <c r="N1036" s="30"/>
    </row>
    <row r="1037" spans="2:14" s="22" customFormat="1" x14ac:dyDescent="0.25">
      <c r="B1037" s="23"/>
      <c r="C1037" s="23"/>
      <c r="I1037" s="24"/>
      <c r="J1037" s="25"/>
      <c r="K1037" s="24"/>
      <c r="N1037" s="30"/>
    </row>
    <row r="1038" spans="2:14" s="22" customFormat="1" x14ac:dyDescent="0.25">
      <c r="B1038" s="23"/>
      <c r="C1038" s="23"/>
      <c r="I1038" s="24"/>
      <c r="J1038" s="25"/>
      <c r="K1038" s="24"/>
      <c r="N1038" s="30"/>
    </row>
    <row r="1039" spans="2:14" s="22" customFormat="1" x14ac:dyDescent="0.25">
      <c r="B1039" s="23"/>
      <c r="C1039" s="23"/>
      <c r="I1039" s="24"/>
      <c r="J1039" s="25"/>
      <c r="K1039" s="24"/>
      <c r="N1039" s="30"/>
    </row>
    <row r="1040" spans="2:14" s="22" customFormat="1" x14ac:dyDescent="0.25">
      <c r="B1040" s="23"/>
      <c r="C1040" s="23"/>
      <c r="I1040" s="24"/>
      <c r="J1040" s="25"/>
      <c r="K1040" s="24"/>
      <c r="N1040" s="30"/>
    </row>
    <row r="1041" spans="2:14" s="22" customFormat="1" x14ac:dyDescent="0.25">
      <c r="B1041" s="23"/>
      <c r="C1041" s="23"/>
      <c r="I1041" s="24"/>
      <c r="J1041" s="25"/>
      <c r="K1041" s="24"/>
      <c r="N1041" s="30"/>
    </row>
    <row r="1042" spans="2:14" s="22" customFormat="1" x14ac:dyDescent="0.25">
      <c r="B1042" s="23"/>
      <c r="C1042" s="23"/>
      <c r="I1042" s="24"/>
      <c r="J1042" s="25"/>
      <c r="K1042" s="24"/>
      <c r="N1042" s="30"/>
    </row>
    <row r="1043" spans="2:14" s="22" customFormat="1" x14ac:dyDescent="0.25">
      <c r="B1043" s="23"/>
      <c r="C1043" s="23"/>
      <c r="I1043" s="24"/>
      <c r="J1043" s="25"/>
      <c r="K1043" s="24"/>
      <c r="N1043" s="30"/>
    </row>
    <row r="1044" spans="2:14" s="22" customFormat="1" x14ac:dyDescent="0.25">
      <c r="B1044" s="23"/>
      <c r="C1044" s="23"/>
      <c r="I1044" s="24"/>
      <c r="J1044" s="25"/>
      <c r="K1044" s="24"/>
      <c r="N1044" s="30"/>
    </row>
    <row r="1045" spans="2:14" s="22" customFormat="1" x14ac:dyDescent="0.25">
      <c r="B1045" s="23"/>
      <c r="C1045" s="23"/>
      <c r="I1045" s="24"/>
      <c r="J1045" s="25"/>
      <c r="K1045" s="24"/>
      <c r="N1045" s="30"/>
    </row>
    <row r="1046" spans="2:14" s="22" customFormat="1" x14ac:dyDescent="0.25">
      <c r="B1046" s="23"/>
      <c r="C1046" s="23"/>
      <c r="I1046" s="24"/>
      <c r="J1046" s="25"/>
      <c r="K1046" s="24"/>
      <c r="N1046" s="30"/>
    </row>
    <row r="1047" spans="2:14" s="22" customFormat="1" x14ac:dyDescent="0.25">
      <c r="B1047" s="23"/>
      <c r="C1047" s="23"/>
      <c r="I1047" s="24"/>
      <c r="J1047" s="25"/>
      <c r="K1047" s="24"/>
      <c r="N1047" s="30"/>
    </row>
    <row r="1048" spans="2:14" s="22" customFormat="1" x14ac:dyDescent="0.25">
      <c r="B1048" s="23"/>
      <c r="C1048" s="23"/>
      <c r="I1048" s="24"/>
      <c r="J1048" s="25"/>
      <c r="K1048" s="24"/>
      <c r="N1048" s="30"/>
    </row>
    <row r="1049" spans="2:14" s="22" customFormat="1" x14ac:dyDescent="0.25">
      <c r="B1049" s="23"/>
      <c r="C1049" s="23"/>
      <c r="I1049" s="24"/>
      <c r="J1049" s="25"/>
      <c r="K1049" s="24"/>
      <c r="N1049" s="30"/>
    </row>
    <row r="1050" spans="2:14" s="22" customFormat="1" x14ac:dyDescent="0.25">
      <c r="B1050" s="23"/>
      <c r="C1050" s="23"/>
      <c r="I1050" s="24"/>
      <c r="J1050" s="25"/>
      <c r="K1050" s="24"/>
      <c r="N1050" s="30"/>
    </row>
    <row r="1051" spans="2:14" s="22" customFormat="1" x14ac:dyDescent="0.25">
      <c r="B1051" s="23"/>
      <c r="C1051" s="23"/>
      <c r="I1051" s="24"/>
      <c r="J1051" s="25"/>
      <c r="K1051" s="24"/>
      <c r="N1051" s="30"/>
    </row>
    <row r="1052" spans="2:14" s="22" customFormat="1" x14ac:dyDescent="0.25">
      <c r="B1052" s="23"/>
      <c r="C1052" s="23"/>
      <c r="I1052" s="24"/>
      <c r="J1052" s="25"/>
      <c r="K1052" s="24"/>
      <c r="N1052" s="30"/>
    </row>
    <row r="1053" spans="2:14" s="22" customFormat="1" x14ac:dyDescent="0.25">
      <c r="B1053" s="23"/>
      <c r="C1053" s="23"/>
      <c r="I1053" s="24"/>
      <c r="J1053" s="25"/>
      <c r="K1053" s="24"/>
      <c r="N1053" s="30"/>
    </row>
    <row r="1054" spans="2:14" s="22" customFormat="1" x14ac:dyDescent="0.25">
      <c r="B1054" s="23"/>
      <c r="C1054" s="23"/>
      <c r="I1054" s="24"/>
      <c r="J1054" s="25"/>
      <c r="K1054" s="24"/>
      <c r="N1054" s="30"/>
    </row>
    <row r="1055" spans="2:14" s="22" customFormat="1" x14ac:dyDescent="0.25">
      <c r="B1055" s="23"/>
      <c r="C1055" s="23"/>
      <c r="I1055" s="24"/>
      <c r="J1055" s="25"/>
      <c r="K1055" s="24"/>
      <c r="N1055" s="30"/>
    </row>
    <row r="1056" spans="2:14" s="22" customFormat="1" x14ac:dyDescent="0.25">
      <c r="B1056" s="23"/>
      <c r="C1056" s="23"/>
      <c r="I1056" s="24"/>
      <c r="J1056" s="25"/>
      <c r="K1056" s="24"/>
      <c r="N1056" s="30"/>
    </row>
    <row r="1057" spans="2:14" s="22" customFormat="1" x14ac:dyDescent="0.25">
      <c r="B1057" s="23"/>
      <c r="C1057" s="23"/>
      <c r="I1057" s="24"/>
      <c r="J1057" s="25"/>
      <c r="K1057" s="24"/>
      <c r="N1057" s="30"/>
    </row>
    <row r="1058" spans="2:14" s="22" customFormat="1" x14ac:dyDescent="0.25">
      <c r="B1058" s="23"/>
      <c r="C1058" s="23"/>
      <c r="I1058" s="24"/>
      <c r="J1058" s="25"/>
      <c r="K1058" s="24"/>
      <c r="N1058" s="30"/>
    </row>
    <row r="1059" spans="2:14" s="22" customFormat="1" x14ac:dyDescent="0.25">
      <c r="B1059" s="23"/>
      <c r="C1059" s="23"/>
      <c r="I1059" s="24"/>
      <c r="J1059" s="25"/>
      <c r="K1059" s="24"/>
      <c r="N1059" s="30"/>
    </row>
    <row r="1060" spans="2:14" s="22" customFormat="1" x14ac:dyDescent="0.25">
      <c r="B1060" s="23"/>
      <c r="C1060" s="23"/>
      <c r="I1060" s="24"/>
      <c r="J1060" s="25"/>
      <c r="K1060" s="24"/>
      <c r="N1060" s="30"/>
    </row>
    <row r="1061" spans="2:14" s="22" customFormat="1" x14ac:dyDescent="0.25">
      <c r="B1061" s="23"/>
      <c r="C1061" s="23"/>
      <c r="I1061" s="24"/>
      <c r="J1061" s="25"/>
      <c r="K1061" s="24"/>
      <c r="N1061" s="30"/>
    </row>
    <row r="1062" spans="2:14" s="22" customFormat="1" x14ac:dyDescent="0.25">
      <c r="B1062" s="23"/>
      <c r="C1062" s="23"/>
      <c r="I1062" s="24"/>
      <c r="J1062" s="25"/>
      <c r="K1062" s="24"/>
      <c r="N1062" s="30"/>
    </row>
    <row r="1063" spans="2:14" s="22" customFormat="1" x14ac:dyDescent="0.25">
      <c r="B1063" s="23"/>
      <c r="C1063" s="23"/>
      <c r="I1063" s="24"/>
      <c r="J1063" s="25"/>
      <c r="K1063" s="24"/>
      <c r="N1063" s="30"/>
    </row>
    <row r="1064" spans="2:14" s="22" customFormat="1" x14ac:dyDescent="0.25">
      <c r="B1064" s="23"/>
      <c r="C1064" s="23"/>
      <c r="I1064" s="24"/>
      <c r="J1064" s="25"/>
      <c r="K1064" s="24"/>
      <c r="N1064" s="30"/>
    </row>
    <row r="1065" spans="2:14" s="22" customFormat="1" x14ac:dyDescent="0.25">
      <c r="B1065" s="23"/>
      <c r="C1065" s="23"/>
      <c r="I1065" s="24"/>
      <c r="J1065" s="25"/>
      <c r="K1065" s="24"/>
      <c r="N1065" s="30"/>
    </row>
    <row r="1066" spans="2:14" s="22" customFormat="1" x14ac:dyDescent="0.25">
      <c r="B1066" s="23"/>
      <c r="C1066" s="23"/>
      <c r="I1066" s="24"/>
      <c r="J1066" s="25"/>
      <c r="K1066" s="24"/>
      <c r="N1066" s="30"/>
    </row>
    <row r="1067" spans="2:14" s="22" customFormat="1" x14ac:dyDescent="0.25">
      <c r="B1067" s="23"/>
      <c r="C1067" s="23"/>
      <c r="I1067" s="24"/>
      <c r="J1067" s="25"/>
      <c r="K1067" s="24"/>
      <c r="N1067" s="30"/>
    </row>
    <row r="1068" spans="2:14" s="22" customFormat="1" x14ac:dyDescent="0.25">
      <c r="B1068" s="23"/>
      <c r="C1068" s="23"/>
      <c r="I1068" s="24"/>
      <c r="J1068" s="25"/>
      <c r="K1068" s="24"/>
      <c r="N1068" s="30"/>
    </row>
    <row r="1069" spans="2:14" s="22" customFormat="1" x14ac:dyDescent="0.25">
      <c r="B1069" s="23"/>
      <c r="C1069" s="23"/>
      <c r="I1069" s="24"/>
      <c r="J1069" s="25"/>
      <c r="K1069" s="24"/>
      <c r="N1069" s="30"/>
    </row>
    <row r="1070" spans="2:14" s="22" customFormat="1" x14ac:dyDescent="0.25">
      <c r="B1070" s="23"/>
      <c r="C1070" s="23"/>
      <c r="I1070" s="24"/>
      <c r="J1070" s="25"/>
      <c r="K1070" s="24"/>
      <c r="N1070" s="30"/>
    </row>
    <row r="1071" spans="2:14" s="22" customFormat="1" x14ac:dyDescent="0.25">
      <c r="B1071" s="23"/>
      <c r="C1071" s="23"/>
      <c r="I1071" s="24"/>
      <c r="J1071" s="25"/>
      <c r="K1071" s="24"/>
      <c r="N1071" s="30"/>
    </row>
    <row r="1072" spans="2:14" s="22" customFormat="1" x14ac:dyDescent="0.25">
      <c r="B1072" s="23"/>
      <c r="C1072" s="23"/>
      <c r="I1072" s="24"/>
      <c r="J1072" s="25"/>
      <c r="K1072" s="24"/>
      <c r="N1072" s="30"/>
    </row>
    <row r="1073" spans="2:14" s="22" customFormat="1" x14ac:dyDescent="0.25">
      <c r="B1073" s="23"/>
      <c r="C1073" s="23"/>
      <c r="I1073" s="24"/>
      <c r="J1073" s="25"/>
      <c r="K1073" s="24"/>
      <c r="N1073" s="30"/>
    </row>
    <row r="1074" spans="2:14" s="22" customFormat="1" x14ac:dyDescent="0.25">
      <c r="B1074" s="23"/>
      <c r="C1074" s="23"/>
      <c r="I1074" s="24"/>
      <c r="J1074" s="25"/>
      <c r="K1074" s="24"/>
      <c r="N1074" s="30"/>
    </row>
    <row r="1075" spans="2:14" s="22" customFormat="1" x14ac:dyDescent="0.25">
      <c r="B1075" s="23"/>
      <c r="C1075" s="23"/>
      <c r="I1075" s="24"/>
      <c r="J1075" s="25"/>
      <c r="K1075" s="24"/>
      <c r="N1075" s="30"/>
    </row>
    <row r="1076" spans="2:14" s="22" customFormat="1" x14ac:dyDescent="0.25">
      <c r="B1076" s="23"/>
      <c r="C1076" s="23"/>
      <c r="I1076" s="24"/>
      <c r="J1076" s="25"/>
      <c r="K1076" s="24"/>
      <c r="N1076" s="30"/>
    </row>
    <row r="1077" spans="2:14" s="22" customFormat="1" x14ac:dyDescent="0.25">
      <c r="B1077" s="23"/>
      <c r="C1077" s="23"/>
      <c r="I1077" s="24"/>
      <c r="J1077" s="25"/>
      <c r="K1077" s="24"/>
      <c r="N1077" s="30"/>
    </row>
    <row r="1078" spans="2:14" s="22" customFormat="1" x14ac:dyDescent="0.25">
      <c r="B1078" s="23"/>
      <c r="C1078" s="23"/>
      <c r="I1078" s="24"/>
      <c r="J1078" s="25"/>
      <c r="K1078" s="24"/>
      <c r="N1078" s="30"/>
    </row>
    <row r="1079" spans="2:14" s="22" customFormat="1" x14ac:dyDescent="0.25">
      <c r="B1079" s="23"/>
      <c r="C1079" s="23"/>
      <c r="I1079" s="24"/>
      <c r="J1079" s="25"/>
      <c r="K1079" s="24"/>
      <c r="N1079" s="30"/>
    </row>
    <row r="1080" spans="2:14" s="22" customFormat="1" x14ac:dyDescent="0.25">
      <c r="B1080" s="23"/>
      <c r="C1080" s="23"/>
      <c r="I1080" s="24"/>
      <c r="J1080" s="25"/>
      <c r="K1080" s="24"/>
      <c r="N1080" s="30"/>
    </row>
    <row r="1081" spans="2:14" s="22" customFormat="1" x14ac:dyDescent="0.25">
      <c r="B1081" s="23"/>
      <c r="C1081" s="23"/>
      <c r="I1081" s="24"/>
      <c r="J1081" s="25"/>
      <c r="K1081" s="24"/>
      <c r="N1081" s="30"/>
    </row>
    <row r="1082" spans="2:14" s="22" customFormat="1" x14ac:dyDescent="0.25">
      <c r="B1082" s="23"/>
      <c r="C1082" s="23"/>
      <c r="I1082" s="24"/>
      <c r="J1082" s="25"/>
      <c r="K1082" s="24"/>
      <c r="N1082" s="30"/>
    </row>
    <row r="1083" spans="2:14" s="22" customFormat="1" x14ac:dyDescent="0.25">
      <c r="B1083" s="23"/>
      <c r="C1083" s="23"/>
      <c r="I1083" s="24"/>
      <c r="J1083" s="25"/>
      <c r="K1083" s="24"/>
      <c r="N1083" s="30"/>
    </row>
    <row r="1084" spans="2:14" s="22" customFormat="1" x14ac:dyDescent="0.25">
      <c r="B1084" s="23"/>
      <c r="C1084" s="23"/>
      <c r="I1084" s="24"/>
      <c r="J1084" s="25"/>
      <c r="K1084" s="24"/>
      <c r="N1084" s="30"/>
    </row>
    <row r="1085" spans="2:14" s="22" customFormat="1" x14ac:dyDescent="0.25">
      <c r="B1085" s="23"/>
      <c r="C1085" s="23"/>
      <c r="I1085" s="24"/>
      <c r="J1085" s="25"/>
      <c r="K1085" s="24"/>
      <c r="N1085" s="30"/>
    </row>
    <row r="1086" spans="2:14" s="22" customFormat="1" x14ac:dyDescent="0.25">
      <c r="B1086" s="23"/>
      <c r="C1086" s="23"/>
      <c r="I1086" s="24"/>
      <c r="J1086" s="25"/>
      <c r="K1086" s="24"/>
      <c r="N1086" s="30"/>
    </row>
    <row r="1087" spans="2:14" s="22" customFormat="1" x14ac:dyDescent="0.25">
      <c r="B1087" s="23"/>
      <c r="C1087" s="23"/>
      <c r="I1087" s="24"/>
      <c r="J1087" s="25"/>
      <c r="K1087" s="24"/>
      <c r="N1087" s="30"/>
    </row>
    <row r="1088" spans="2:14" s="22" customFormat="1" x14ac:dyDescent="0.25">
      <c r="B1088" s="23"/>
      <c r="C1088" s="23"/>
      <c r="I1088" s="24"/>
      <c r="J1088" s="25"/>
      <c r="K1088" s="24"/>
      <c r="N1088" s="30"/>
    </row>
    <row r="1089" spans="2:14" s="22" customFormat="1" x14ac:dyDescent="0.25">
      <c r="B1089" s="23"/>
      <c r="C1089" s="23"/>
      <c r="I1089" s="24"/>
      <c r="J1089" s="25"/>
      <c r="K1089" s="24"/>
      <c r="N1089" s="30"/>
    </row>
    <row r="1090" spans="2:14" s="22" customFormat="1" x14ac:dyDescent="0.25">
      <c r="B1090" s="23"/>
      <c r="C1090" s="23"/>
      <c r="I1090" s="24"/>
      <c r="J1090" s="25"/>
      <c r="K1090" s="24"/>
      <c r="N1090" s="30"/>
    </row>
    <row r="1091" spans="2:14" s="22" customFormat="1" x14ac:dyDescent="0.25">
      <c r="B1091" s="23"/>
      <c r="C1091" s="23"/>
      <c r="I1091" s="24"/>
      <c r="J1091" s="25"/>
      <c r="K1091" s="24"/>
      <c r="N1091" s="30"/>
    </row>
    <row r="1092" spans="2:14" s="22" customFormat="1" x14ac:dyDescent="0.25">
      <c r="B1092" s="23"/>
      <c r="C1092" s="23"/>
      <c r="I1092" s="24"/>
      <c r="J1092" s="25"/>
      <c r="K1092" s="24"/>
      <c r="N1092" s="30"/>
    </row>
    <row r="1093" spans="2:14" s="22" customFormat="1" x14ac:dyDescent="0.25">
      <c r="B1093" s="23"/>
      <c r="C1093" s="23"/>
      <c r="I1093" s="24"/>
      <c r="J1093" s="25"/>
      <c r="K1093" s="24"/>
      <c r="N1093" s="30"/>
    </row>
    <row r="1094" spans="2:14" s="22" customFormat="1" x14ac:dyDescent="0.25">
      <c r="B1094" s="23"/>
      <c r="C1094" s="23"/>
      <c r="I1094" s="24"/>
      <c r="J1094" s="25"/>
      <c r="K1094" s="24"/>
      <c r="N1094" s="30"/>
    </row>
    <row r="1095" spans="2:14" s="22" customFormat="1" x14ac:dyDescent="0.25">
      <c r="B1095" s="23"/>
      <c r="C1095" s="23"/>
      <c r="I1095" s="24"/>
      <c r="J1095" s="25"/>
      <c r="K1095" s="24"/>
      <c r="N1095" s="30"/>
    </row>
    <row r="1096" spans="2:14" s="22" customFormat="1" x14ac:dyDescent="0.25">
      <c r="B1096" s="23"/>
      <c r="C1096" s="23"/>
      <c r="I1096" s="24"/>
      <c r="J1096" s="25"/>
      <c r="K1096" s="24"/>
      <c r="N1096" s="30"/>
    </row>
  </sheetData>
  <sheetProtection algorithmName="SHA-512" hashValue="9KzCCjhDk+ef9jec/EAlxD2E+WVFXaY1QIelh6Ej5hbxdMBfk+TLzZ5qtTTcpB0WS5I/VIFChM8vKnIejHKkqg==" saltValue="j3/3N6+V5/lhESj/NUh0fw==" spinCount="100000" sheet="1" objects="1" scenarios="1"/>
  <protectedRanges>
    <protectedRange sqref="B29:K1003 L29:L998" name="Rango1"/>
  </protectedRanges>
  <mergeCells count="1000">
    <mergeCell ref="L27:L28"/>
    <mergeCell ref="A18:K18"/>
    <mergeCell ref="H1:K1"/>
    <mergeCell ref="B985:C985"/>
    <mergeCell ref="B962:C962"/>
    <mergeCell ref="B963:C963"/>
    <mergeCell ref="B964:C964"/>
    <mergeCell ref="B965:C965"/>
    <mergeCell ref="B966:C966"/>
    <mergeCell ref="B967:C967"/>
    <mergeCell ref="B980:C980"/>
    <mergeCell ref="B981:C981"/>
    <mergeCell ref="B982:C982"/>
    <mergeCell ref="B983:C983"/>
    <mergeCell ref="B984:C984"/>
    <mergeCell ref="B974:C974"/>
    <mergeCell ref="B975:C975"/>
    <mergeCell ref="B976:C976"/>
    <mergeCell ref="B977:C977"/>
    <mergeCell ref="B978:C978"/>
    <mergeCell ref="B979:C979"/>
    <mergeCell ref="B968:C968"/>
    <mergeCell ref="B969:C969"/>
    <mergeCell ref="B970:C970"/>
    <mergeCell ref="B998:C998"/>
    <mergeCell ref="B992:C992"/>
    <mergeCell ref="B993:C993"/>
    <mergeCell ref="B994:C994"/>
    <mergeCell ref="B995:C995"/>
    <mergeCell ref="B996:C996"/>
    <mergeCell ref="B997:C997"/>
    <mergeCell ref="B986:C986"/>
    <mergeCell ref="B987:C987"/>
    <mergeCell ref="B988:C988"/>
    <mergeCell ref="B989:C989"/>
    <mergeCell ref="B990:C990"/>
    <mergeCell ref="B991:C991"/>
    <mergeCell ref="B971:C971"/>
    <mergeCell ref="B972:C972"/>
    <mergeCell ref="B973:C973"/>
    <mergeCell ref="B944:C944"/>
    <mergeCell ref="B945:C945"/>
    <mergeCell ref="B946:C946"/>
    <mergeCell ref="B947:C947"/>
    <mergeCell ref="B948:C948"/>
    <mergeCell ref="B949:C949"/>
    <mergeCell ref="B959:C959"/>
    <mergeCell ref="B960:C960"/>
    <mergeCell ref="B961:C961"/>
    <mergeCell ref="B950:C950"/>
    <mergeCell ref="B951:C951"/>
    <mergeCell ref="B952:C952"/>
    <mergeCell ref="B953:C953"/>
    <mergeCell ref="B954:C954"/>
    <mergeCell ref="B955:C955"/>
    <mergeCell ref="B956:C956"/>
    <mergeCell ref="B957:C957"/>
    <mergeCell ref="B958:C958"/>
    <mergeCell ref="B935:C935"/>
    <mergeCell ref="B936:C936"/>
    <mergeCell ref="B937:C937"/>
    <mergeCell ref="B938:C938"/>
    <mergeCell ref="B939:C939"/>
    <mergeCell ref="B940:C940"/>
    <mergeCell ref="B941:C941"/>
    <mergeCell ref="B942:C942"/>
    <mergeCell ref="B943:C943"/>
    <mergeCell ref="B926:C926"/>
    <mergeCell ref="B927:C927"/>
    <mergeCell ref="B928:C928"/>
    <mergeCell ref="B929:C929"/>
    <mergeCell ref="B930:C930"/>
    <mergeCell ref="B931:C931"/>
    <mergeCell ref="B932:C932"/>
    <mergeCell ref="B933:C933"/>
    <mergeCell ref="B934:C934"/>
    <mergeCell ref="B923:C923"/>
    <mergeCell ref="B924:C924"/>
    <mergeCell ref="B925:C925"/>
    <mergeCell ref="B914:C914"/>
    <mergeCell ref="B915:C915"/>
    <mergeCell ref="B916:C916"/>
    <mergeCell ref="B917:C917"/>
    <mergeCell ref="B918:C918"/>
    <mergeCell ref="B919:C919"/>
    <mergeCell ref="B896:C896"/>
    <mergeCell ref="B897:C897"/>
    <mergeCell ref="B898:C898"/>
    <mergeCell ref="B920:C920"/>
    <mergeCell ref="B921:C921"/>
    <mergeCell ref="B922:C922"/>
    <mergeCell ref="B908:C908"/>
    <mergeCell ref="B909:C909"/>
    <mergeCell ref="B910:C910"/>
    <mergeCell ref="B911:C911"/>
    <mergeCell ref="B912:C912"/>
    <mergeCell ref="B913:C913"/>
    <mergeCell ref="B899:C899"/>
    <mergeCell ref="B900:C900"/>
    <mergeCell ref="B901:C901"/>
    <mergeCell ref="B902:C902"/>
    <mergeCell ref="B903:C903"/>
    <mergeCell ref="B904:C904"/>
    <mergeCell ref="B905:C905"/>
    <mergeCell ref="B906:C906"/>
    <mergeCell ref="B907:C907"/>
    <mergeCell ref="B890:C890"/>
    <mergeCell ref="B891:C891"/>
    <mergeCell ref="B892:C892"/>
    <mergeCell ref="B893:C893"/>
    <mergeCell ref="B894:C894"/>
    <mergeCell ref="B895:C895"/>
    <mergeCell ref="B866:C866"/>
    <mergeCell ref="B867:C867"/>
    <mergeCell ref="B868:C868"/>
    <mergeCell ref="B869:C869"/>
    <mergeCell ref="B870:C870"/>
    <mergeCell ref="B871:C871"/>
    <mergeCell ref="B887:C887"/>
    <mergeCell ref="B888:C888"/>
    <mergeCell ref="B889:C889"/>
    <mergeCell ref="B878:C878"/>
    <mergeCell ref="B879:C879"/>
    <mergeCell ref="B880:C880"/>
    <mergeCell ref="B881:C881"/>
    <mergeCell ref="B882:C882"/>
    <mergeCell ref="B883:C883"/>
    <mergeCell ref="B860:C860"/>
    <mergeCell ref="B861:C861"/>
    <mergeCell ref="B862:C862"/>
    <mergeCell ref="B884:C884"/>
    <mergeCell ref="B885:C885"/>
    <mergeCell ref="B886:C886"/>
    <mergeCell ref="B872:C872"/>
    <mergeCell ref="B873:C873"/>
    <mergeCell ref="B874:C874"/>
    <mergeCell ref="B875:C875"/>
    <mergeCell ref="B876:C876"/>
    <mergeCell ref="B877:C877"/>
    <mergeCell ref="B863:C863"/>
    <mergeCell ref="B864:C864"/>
    <mergeCell ref="B865:C865"/>
    <mergeCell ref="B854:C854"/>
    <mergeCell ref="B855:C855"/>
    <mergeCell ref="B856:C856"/>
    <mergeCell ref="B857:C857"/>
    <mergeCell ref="B858:C858"/>
    <mergeCell ref="B859:C859"/>
    <mergeCell ref="B830:C830"/>
    <mergeCell ref="B831:C831"/>
    <mergeCell ref="B832:C832"/>
    <mergeCell ref="B833:C833"/>
    <mergeCell ref="B834:C834"/>
    <mergeCell ref="B835:C835"/>
    <mergeCell ref="B851:C851"/>
    <mergeCell ref="B852:C852"/>
    <mergeCell ref="B853:C853"/>
    <mergeCell ref="B842:C842"/>
    <mergeCell ref="B843:C843"/>
    <mergeCell ref="B844:C844"/>
    <mergeCell ref="B845:C845"/>
    <mergeCell ref="B846:C846"/>
    <mergeCell ref="B847:C847"/>
    <mergeCell ref="B824:C824"/>
    <mergeCell ref="B825:C825"/>
    <mergeCell ref="B826:C826"/>
    <mergeCell ref="B848:C848"/>
    <mergeCell ref="B849:C849"/>
    <mergeCell ref="B850:C850"/>
    <mergeCell ref="B836:C836"/>
    <mergeCell ref="B837:C837"/>
    <mergeCell ref="B838:C838"/>
    <mergeCell ref="B839:C839"/>
    <mergeCell ref="B840:C840"/>
    <mergeCell ref="B841:C841"/>
    <mergeCell ref="B827:C827"/>
    <mergeCell ref="B828:C828"/>
    <mergeCell ref="B829:C829"/>
    <mergeCell ref="B818:C818"/>
    <mergeCell ref="B819:C819"/>
    <mergeCell ref="B820:C820"/>
    <mergeCell ref="B821:C821"/>
    <mergeCell ref="B822:C822"/>
    <mergeCell ref="B823:C823"/>
    <mergeCell ref="B794:C794"/>
    <mergeCell ref="B795:C795"/>
    <mergeCell ref="B796:C796"/>
    <mergeCell ref="B797:C797"/>
    <mergeCell ref="B798:C798"/>
    <mergeCell ref="B799:C799"/>
    <mergeCell ref="B815:C815"/>
    <mergeCell ref="B816:C816"/>
    <mergeCell ref="B817:C817"/>
    <mergeCell ref="B806:C806"/>
    <mergeCell ref="B807:C807"/>
    <mergeCell ref="B808:C808"/>
    <mergeCell ref="B809:C809"/>
    <mergeCell ref="B810:C810"/>
    <mergeCell ref="B811:C811"/>
    <mergeCell ref="B788:C788"/>
    <mergeCell ref="B789:C789"/>
    <mergeCell ref="B790:C790"/>
    <mergeCell ref="B812:C812"/>
    <mergeCell ref="B813:C813"/>
    <mergeCell ref="B814:C814"/>
    <mergeCell ref="B800:C800"/>
    <mergeCell ref="B801:C801"/>
    <mergeCell ref="B802:C802"/>
    <mergeCell ref="B803:C803"/>
    <mergeCell ref="B804:C804"/>
    <mergeCell ref="B805:C805"/>
    <mergeCell ref="B791:C791"/>
    <mergeCell ref="B792:C792"/>
    <mergeCell ref="B793:C793"/>
    <mergeCell ref="B782:C782"/>
    <mergeCell ref="B783:C783"/>
    <mergeCell ref="B784:C784"/>
    <mergeCell ref="B785:C785"/>
    <mergeCell ref="B786:C786"/>
    <mergeCell ref="B787:C787"/>
    <mergeCell ref="B758:C758"/>
    <mergeCell ref="B759:C759"/>
    <mergeCell ref="B760:C760"/>
    <mergeCell ref="B761:C761"/>
    <mergeCell ref="B762:C762"/>
    <mergeCell ref="B763:C763"/>
    <mergeCell ref="B779:C779"/>
    <mergeCell ref="B780:C780"/>
    <mergeCell ref="B781:C781"/>
    <mergeCell ref="B770:C770"/>
    <mergeCell ref="B771:C771"/>
    <mergeCell ref="B772:C772"/>
    <mergeCell ref="B773:C773"/>
    <mergeCell ref="B774:C774"/>
    <mergeCell ref="B775:C775"/>
    <mergeCell ref="B752:C752"/>
    <mergeCell ref="B753:C753"/>
    <mergeCell ref="B754:C754"/>
    <mergeCell ref="B776:C776"/>
    <mergeCell ref="B777:C777"/>
    <mergeCell ref="B778:C778"/>
    <mergeCell ref="B764:C764"/>
    <mergeCell ref="B765:C765"/>
    <mergeCell ref="B766:C766"/>
    <mergeCell ref="B767:C767"/>
    <mergeCell ref="B768:C768"/>
    <mergeCell ref="B769:C769"/>
    <mergeCell ref="B755:C755"/>
    <mergeCell ref="B756:C756"/>
    <mergeCell ref="B757:C757"/>
    <mergeCell ref="B746:C746"/>
    <mergeCell ref="B747:C747"/>
    <mergeCell ref="B748:C748"/>
    <mergeCell ref="B749:C749"/>
    <mergeCell ref="B750:C750"/>
    <mergeCell ref="B751:C751"/>
    <mergeCell ref="B722:C722"/>
    <mergeCell ref="B723:C723"/>
    <mergeCell ref="B724:C724"/>
    <mergeCell ref="B725:C725"/>
    <mergeCell ref="B726:C726"/>
    <mergeCell ref="B727:C727"/>
    <mergeCell ref="B743:C743"/>
    <mergeCell ref="B744:C744"/>
    <mergeCell ref="B745:C745"/>
    <mergeCell ref="B734:C734"/>
    <mergeCell ref="B735:C735"/>
    <mergeCell ref="B736:C736"/>
    <mergeCell ref="B737:C737"/>
    <mergeCell ref="B738:C738"/>
    <mergeCell ref="B739:C739"/>
    <mergeCell ref="B716:C716"/>
    <mergeCell ref="B717:C717"/>
    <mergeCell ref="B718:C718"/>
    <mergeCell ref="B740:C740"/>
    <mergeCell ref="B741:C741"/>
    <mergeCell ref="B742:C742"/>
    <mergeCell ref="B728:C728"/>
    <mergeCell ref="B729:C729"/>
    <mergeCell ref="B730:C730"/>
    <mergeCell ref="B731:C731"/>
    <mergeCell ref="B732:C732"/>
    <mergeCell ref="B733:C733"/>
    <mergeCell ref="B719:C719"/>
    <mergeCell ref="B720:C720"/>
    <mergeCell ref="B721:C721"/>
    <mergeCell ref="B710:C710"/>
    <mergeCell ref="B711:C711"/>
    <mergeCell ref="B712:C712"/>
    <mergeCell ref="B713:C713"/>
    <mergeCell ref="B714:C714"/>
    <mergeCell ref="B715:C715"/>
    <mergeCell ref="B686:C686"/>
    <mergeCell ref="B687:C687"/>
    <mergeCell ref="B688:C688"/>
    <mergeCell ref="B689:C689"/>
    <mergeCell ref="B690:C690"/>
    <mergeCell ref="B691:C691"/>
    <mergeCell ref="B707:C707"/>
    <mergeCell ref="B708:C708"/>
    <mergeCell ref="B709:C709"/>
    <mergeCell ref="B698:C698"/>
    <mergeCell ref="B699:C699"/>
    <mergeCell ref="B700:C700"/>
    <mergeCell ref="B701:C701"/>
    <mergeCell ref="B702:C702"/>
    <mergeCell ref="B703:C703"/>
    <mergeCell ref="B680:C680"/>
    <mergeCell ref="B681:C681"/>
    <mergeCell ref="B682:C682"/>
    <mergeCell ref="B704:C704"/>
    <mergeCell ref="B705:C705"/>
    <mergeCell ref="B706:C706"/>
    <mergeCell ref="B692:C692"/>
    <mergeCell ref="B693:C693"/>
    <mergeCell ref="B694:C694"/>
    <mergeCell ref="B695:C695"/>
    <mergeCell ref="B696:C696"/>
    <mergeCell ref="B697:C697"/>
    <mergeCell ref="B683:C683"/>
    <mergeCell ref="B684:C684"/>
    <mergeCell ref="B685:C685"/>
    <mergeCell ref="B674:C674"/>
    <mergeCell ref="B675:C675"/>
    <mergeCell ref="B676:C676"/>
    <mergeCell ref="B677:C677"/>
    <mergeCell ref="B678:C678"/>
    <mergeCell ref="B679:C679"/>
    <mergeCell ref="B650:C650"/>
    <mergeCell ref="B651:C651"/>
    <mergeCell ref="B652:C652"/>
    <mergeCell ref="B653:C653"/>
    <mergeCell ref="B654:C654"/>
    <mergeCell ref="B655:C655"/>
    <mergeCell ref="B671:C671"/>
    <mergeCell ref="B672:C672"/>
    <mergeCell ref="B673:C673"/>
    <mergeCell ref="B662:C662"/>
    <mergeCell ref="B663:C663"/>
    <mergeCell ref="B664:C664"/>
    <mergeCell ref="B665:C665"/>
    <mergeCell ref="B666:C666"/>
    <mergeCell ref="B667:C667"/>
    <mergeCell ref="B644:C644"/>
    <mergeCell ref="B645:C645"/>
    <mergeCell ref="B646:C646"/>
    <mergeCell ref="B668:C668"/>
    <mergeCell ref="B669:C669"/>
    <mergeCell ref="B670:C670"/>
    <mergeCell ref="B656:C656"/>
    <mergeCell ref="B657:C657"/>
    <mergeCell ref="B658:C658"/>
    <mergeCell ref="B659:C659"/>
    <mergeCell ref="B660:C660"/>
    <mergeCell ref="B661:C661"/>
    <mergeCell ref="B647:C647"/>
    <mergeCell ref="B648:C648"/>
    <mergeCell ref="B649:C649"/>
    <mergeCell ref="B638:C638"/>
    <mergeCell ref="B639:C639"/>
    <mergeCell ref="B640:C640"/>
    <mergeCell ref="B641:C641"/>
    <mergeCell ref="B642:C642"/>
    <mergeCell ref="B643:C643"/>
    <mergeCell ref="B614:C614"/>
    <mergeCell ref="B615:C615"/>
    <mergeCell ref="B616:C616"/>
    <mergeCell ref="B617:C617"/>
    <mergeCell ref="B618:C618"/>
    <mergeCell ref="B619:C619"/>
    <mergeCell ref="B635:C635"/>
    <mergeCell ref="B636:C636"/>
    <mergeCell ref="B637:C637"/>
    <mergeCell ref="B626:C626"/>
    <mergeCell ref="B627:C627"/>
    <mergeCell ref="B628:C628"/>
    <mergeCell ref="B629:C629"/>
    <mergeCell ref="B630:C630"/>
    <mergeCell ref="B631:C631"/>
    <mergeCell ref="B608:C608"/>
    <mergeCell ref="B609:C609"/>
    <mergeCell ref="B610:C610"/>
    <mergeCell ref="B632:C632"/>
    <mergeCell ref="B633:C633"/>
    <mergeCell ref="B634:C634"/>
    <mergeCell ref="B620:C620"/>
    <mergeCell ref="B621:C621"/>
    <mergeCell ref="B622:C622"/>
    <mergeCell ref="B623:C623"/>
    <mergeCell ref="B624:C624"/>
    <mergeCell ref="B625:C625"/>
    <mergeCell ref="B611:C611"/>
    <mergeCell ref="B612:C612"/>
    <mergeCell ref="B613:C613"/>
    <mergeCell ref="B602:C602"/>
    <mergeCell ref="B603:C603"/>
    <mergeCell ref="B604:C604"/>
    <mergeCell ref="B605:C605"/>
    <mergeCell ref="B606:C606"/>
    <mergeCell ref="B607:C607"/>
    <mergeCell ref="B578:C578"/>
    <mergeCell ref="B579:C579"/>
    <mergeCell ref="B580:C580"/>
    <mergeCell ref="B581:C581"/>
    <mergeCell ref="B582:C582"/>
    <mergeCell ref="B583:C583"/>
    <mergeCell ref="B599:C599"/>
    <mergeCell ref="B600:C600"/>
    <mergeCell ref="B601:C601"/>
    <mergeCell ref="B590:C590"/>
    <mergeCell ref="B591:C591"/>
    <mergeCell ref="B592:C592"/>
    <mergeCell ref="B593:C593"/>
    <mergeCell ref="B594:C594"/>
    <mergeCell ref="B595:C595"/>
    <mergeCell ref="B572:C572"/>
    <mergeCell ref="B573:C573"/>
    <mergeCell ref="B574:C574"/>
    <mergeCell ref="B596:C596"/>
    <mergeCell ref="B597:C597"/>
    <mergeCell ref="B598:C598"/>
    <mergeCell ref="B584:C584"/>
    <mergeCell ref="B585:C585"/>
    <mergeCell ref="B586:C586"/>
    <mergeCell ref="B587:C587"/>
    <mergeCell ref="B588:C588"/>
    <mergeCell ref="B589:C589"/>
    <mergeCell ref="B575:C575"/>
    <mergeCell ref="B576:C576"/>
    <mergeCell ref="B577:C577"/>
    <mergeCell ref="B566:C566"/>
    <mergeCell ref="B567:C567"/>
    <mergeCell ref="B568:C568"/>
    <mergeCell ref="B569:C569"/>
    <mergeCell ref="B570:C570"/>
    <mergeCell ref="B571:C571"/>
    <mergeCell ref="B542:C542"/>
    <mergeCell ref="B543:C543"/>
    <mergeCell ref="B544:C544"/>
    <mergeCell ref="B545:C545"/>
    <mergeCell ref="B546:C546"/>
    <mergeCell ref="B547:C547"/>
    <mergeCell ref="B563:C563"/>
    <mergeCell ref="B564:C564"/>
    <mergeCell ref="B565:C565"/>
    <mergeCell ref="B554:C554"/>
    <mergeCell ref="B555:C555"/>
    <mergeCell ref="B556:C556"/>
    <mergeCell ref="B557:C557"/>
    <mergeCell ref="B558:C558"/>
    <mergeCell ref="B559:C559"/>
    <mergeCell ref="B536:C536"/>
    <mergeCell ref="B537:C537"/>
    <mergeCell ref="B538:C538"/>
    <mergeCell ref="B560:C560"/>
    <mergeCell ref="B561:C561"/>
    <mergeCell ref="B562:C562"/>
    <mergeCell ref="B548:C548"/>
    <mergeCell ref="B549:C549"/>
    <mergeCell ref="B550:C550"/>
    <mergeCell ref="B551:C551"/>
    <mergeCell ref="B552:C552"/>
    <mergeCell ref="B553:C553"/>
    <mergeCell ref="B539:C539"/>
    <mergeCell ref="B540:C540"/>
    <mergeCell ref="B541:C541"/>
    <mergeCell ref="B530:C530"/>
    <mergeCell ref="B531:C531"/>
    <mergeCell ref="B532:C532"/>
    <mergeCell ref="B533:C533"/>
    <mergeCell ref="B534:C534"/>
    <mergeCell ref="B535:C535"/>
    <mergeCell ref="B506:C506"/>
    <mergeCell ref="B507:C507"/>
    <mergeCell ref="B508:C508"/>
    <mergeCell ref="B509:C509"/>
    <mergeCell ref="B510:C510"/>
    <mergeCell ref="B511:C511"/>
    <mergeCell ref="B527:C527"/>
    <mergeCell ref="B528:C528"/>
    <mergeCell ref="B529:C529"/>
    <mergeCell ref="B518:C518"/>
    <mergeCell ref="B519:C519"/>
    <mergeCell ref="B520:C520"/>
    <mergeCell ref="B521:C521"/>
    <mergeCell ref="B522:C522"/>
    <mergeCell ref="B523:C523"/>
    <mergeCell ref="B500:C500"/>
    <mergeCell ref="B501:C501"/>
    <mergeCell ref="B502:C502"/>
    <mergeCell ref="B524:C524"/>
    <mergeCell ref="B525:C525"/>
    <mergeCell ref="B526:C526"/>
    <mergeCell ref="B512:C512"/>
    <mergeCell ref="B513:C513"/>
    <mergeCell ref="B514:C514"/>
    <mergeCell ref="B515:C515"/>
    <mergeCell ref="B516:C516"/>
    <mergeCell ref="B517:C517"/>
    <mergeCell ref="B503:C503"/>
    <mergeCell ref="B504:C504"/>
    <mergeCell ref="B505:C505"/>
    <mergeCell ref="B494:C494"/>
    <mergeCell ref="B495:C495"/>
    <mergeCell ref="B496:C496"/>
    <mergeCell ref="B497:C497"/>
    <mergeCell ref="B498:C498"/>
    <mergeCell ref="B499:C499"/>
    <mergeCell ref="B470:C470"/>
    <mergeCell ref="B471:C471"/>
    <mergeCell ref="B472:C472"/>
    <mergeCell ref="B473:C473"/>
    <mergeCell ref="B474:C474"/>
    <mergeCell ref="B475:C475"/>
    <mergeCell ref="B491:C491"/>
    <mergeCell ref="B492:C492"/>
    <mergeCell ref="B493:C493"/>
    <mergeCell ref="B482:C482"/>
    <mergeCell ref="B483:C483"/>
    <mergeCell ref="B484:C484"/>
    <mergeCell ref="B485:C485"/>
    <mergeCell ref="B486:C486"/>
    <mergeCell ref="B487:C487"/>
    <mergeCell ref="B464:C464"/>
    <mergeCell ref="B465:C465"/>
    <mergeCell ref="B466:C466"/>
    <mergeCell ref="B488:C488"/>
    <mergeCell ref="B489:C489"/>
    <mergeCell ref="B490:C490"/>
    <mergeCell ref="B476:C476"/>
    <mergeCell ref="B477:C477"/>
    <mergeCell ref="B478:C478"/>
    <mergeCell ref="B479:C479"/>
    <mergeCell ref="B480:C480"/>
    <mergeCell ref="B481:C481"/>
    <mergeCell ref="B467:C467"/>
    <mergeCell ref="B468:C468"/>
    <mergeCell ref="B469:C469"/>
    <mergeCell ref="B458:C458"/>
    <mergeCell ref="B459:C459"/>
    <mergeCell ref="B460:C460"/>
    <mergeCell ref="B461:C461"/>
    <mergeCell ref="B462:C462"/>
    <mergeCell ref="B463:C463"/>
    <mergeCell ref="B434:C434"/>
    <mergeCell ref="B435:C435"/>
    <mergeCell ref="B436:C436"/>
    <mergeCell ref="B437:C437"/>
    <mergeCell ref="B438:C438"/>
    <mergeCell ref="B439:C439"/>
    <mergeCell ref="B455:C455"/>
    <mergeCell ref="B456:C456"/>
    <mergeCell ref="B457:C457"/>
    <mergeCell ref="B446:C446"/>
    <mergeCell ref="B447:C447"/>
    <mergeCell ref="B448:C448"/>
    <mergeCell ref="B449:C449"/>
    <mergeCell ref="B450:C450"/>
    <mergeCell ref="B451:C451"/>
    <mergeCell ref="B428:C428"/>
    <mergeCell ref="B429:C429"/>
    <mergeCell ref="B430:C430"/>
    <mergeCell ref="B452:C452"/>
    <mergeCell ref="B453:C453"/>
    <mergeCell ref="B454:C454"/>
    <mergeCell ref="B440:C440"/>
    <mergeCell ref="B441:C441"/>
    <mergeCell ref="B442:C442"/>
    <mergeCell ref="B443:C443"/>
    <mergeCell ref="B444:C444"/>
    <mergeCell ref="B445:C445"/>
    <mergeCell ref="B431:C431"/>
    <mergeCell ref="B432:C432"/>
    <mergeCell ref="B433:C433"/>
    <mergeCell ref="B422:C422"/>
    <mergeCell ref="B423:C423"/>
    <mergeCell ref="B424:C424"/>
    <mergeCell ref="B425:C425"/>
    <mergeCell ref="B426:C426"/>
    <mergeCell ref="B427:C427"/>
    <mergeCell ref="B398:C398"/>
    <mergeCell ref="B399:C399"/>
    <mergeCell ref="B400:C400"/>
    <mergeCell ref="B401:C401"/>
    <mergeCell ref="B402:C402"/>
    <mergeCell ref="B403:C403"/>
    <mergeCell ref="B419:C419"/>
    <mergeCell ref="B420:C420"/>
    <mergeCell ref="B421:C421"/>
    <mergeCell ref="B410:C410"/>
    <mergeCell ref="B411:C411"/>
    <mergeCell ref="B412:C412"/>
    <mergeCell ref="B413:C413"/>
    <mergeCell ref="B414:C414"/>
    <mergeCell ref="B415:C415"/>
    <mergeCell ref="B392:C392"/>
    <mergeCell ref="B393:C393"/>
    <mergeCell ref="B394:C394"/>
    <mergeCell ref="B416:C416"/>
    <mergeCell ref="B417:C417"/>
    <mergeCell ref="B418:C418"/>
    <mergeCell ref="B404:C404"/>
    <mergeCell ref="B405:C405"/>
    <mergeCell ref="B406:C406"/>
    <mergeCell ref="B407:C407"/>
    <mergeCell ref="B408:C408"/>
    <mergeCell ref="B409:C409"/>
    <mergeCell ref="B395:C395"/>
    <mergeCell ref="B396:C396"/>
    <mergeCell ref="B397:C397"/>
    <mergeCell ref="B386:C386"/>
    <mergeCell ref="B387:C387"/>
    <mergeCell ref="B388:C388"/>
    <mergeCell ref="B389:C389"/>
    <mergeCell ref="B390:C390"/>
    <mergeCell ref="B391:C391"/>
    <mergeCell ref="B362:C362"/>
    <mergeCell ref="B363:C363"/>
    <mergeCell ref="B364:C364"/>
    <mergeCell ref="B365:C365"/>
    <mergeCell ref="B366:C366"/>
    <mergeCell ref="B367:C367"/>
    <mergeCell ref="B383:C383"/>
    <mergeCell ref="B384:C384"/>
    <mergeCell ref="B385:C385"/>
    <mergeCell ref="B374:C374"/>
    <mergeCell ref="B375:C375"/>
    <mergeCell ref="B376:C376"/>
    <mergeCell ref="B377:C377"/>
    <mergeCell ref="B378:C378"/>
    <mergeCell ref="B379:C379"/>
    <mergeCell ref="B356:C356"/>
    <mergeCell ref="B357:C357"/>
    <mergeCell ref="B358:C358"/>
    <mergeCell ref="B380:C380"/>
    <mergeCell ref="B381:C381"/>
    <mergeCell ref="B382:C382"/>
    <mergeCell ref="B368:C368"/>
    <mergeCell ref="B369:C369"/>
    <mergeCell ref="B370:C370"/>
    <mergeCell ref="B371:C371"/>
    <mergeCell ref="B372:C372"/>
    <mergeCell ref="B373:C373"/>
    <mergeCell ref="B359:C359"/>
    <mergeCell ref="B360:C360"/>
    <mergeCell ref="B361:C361"/>
    <mergeCell ref="B350:C350"/>
    <mergeCell ref="B351:C351"/>
    <mergeCell ref="B352:C352"/>
    <mergeCell ref="B353:C353"/>
    <mergeCell ref="B354:C354"/>
    <mergeCell ref="B355:C355"/>
    <mergeCell ref="B326:C326"/>
    <mergeCell ref="B327:C327"/>
    <mergeCell ref="B328:C328"/>
    <mergeCell ref="B329:C329"/>
    <mergeCell ref="B330:C330"/>
    <mergeCell ref="B331:C331"/>
    <mergeCell ref="B347:C347"/>
    <mergeCell ref="B348:C348"/>
    <mergeCell ref="B349:C349"/>
    <mergeCell ref="B338:C338"/>
    <mergeCell ref="B339:C339"/>
    <mergeCell ref="B340:C340"/>
    <mergeCell ref="B341:C341"/>
    <mergeCell ref="B342:C342"/>
    <mergeCell ref="B343:C343"/>
    <mergeCell ref="B320:C320"/>
    <mergeCell ref="B321:C321"/>
    <mergeCell ref="B322:C322"/>
    <mergeCell ref="B344:C344"/>
    <mergeCell ref="B345:C345"/>
    <mergeCell ref="B346:C346"/>
    <mergeCell ref="B332:C332"/>
    <mergeCell ref="B333:C333"/>
    <mergeCell ref="B334:C334"/>
    <mergeCell ref="B335:C335"/>
    <mergeCell ref="B336:C336"/>
    <mergeCell ref="B337:C337"/>
    <mergeCell ref="B323:C323"/>
    <mergeCell ref="B324:C324"/>
    <mergeCell ref="B325:C325"/>
    <mergeCell ref="B314:C314"/>
    <mergeCell ref="B315:C315"/>
    <mergeCell ref="B316:C316"/>
    <mergeCell ref="B317:C317"/>
    <mergeCell ref="B318:C318"/>
    <mergeCell ref="B319:C319"/>
    <mergeCell ref="B290:C290"/>
    <mergeCell ref="B291:C291"/>
    <mergeCell ref="B292:C292"/>
    <mergeCell ref="B293:C293"/>
    <mergeCell ref="B294:C294"/>
    <mergeCell ref="B295:C295"/>
    <mergeCell ref="B311:C311"/>
    <mergeCell ref="B312:C312"/>
    <mergeCell ref="B313:C313"/>
    <mergeCell ref="B302:C302"/>
    <mergeCell ref="B303:C303"/>
    <mergeCell ref="B304:C304"/>
    <mergeCell ref="B305:C305"/>
    <mergeCell ref="B306:C306"/>
    <mergeCell ref="B307:C307"/>
    <mergeCell ref="B284:C284"/>
    <mergeCell ref="B285:C285"/>
    <mergeCell ref="B286:C286"/>
    <mergeCell ref="B308:C308"/>
    <mergeCell ref="B309:C309"/>
    <mergeCell ref="B310:C310"/>
    <mergeCell ref="B296:C296"/>
    <mergeCell ref="B297:C297"/>
    <mergeCell ref="B298:C298"/>
    <mergeCell ref="B299:C299"/>
    <mergeCell ref="B300:C300"/>
    <mergeCell ref="B301:C301"/>
    <mergeCell ref="B287:C287"/>
    <mergeCell ref="B288:C288"/>
    <mergeCell ref="B289:C289"/>
    <mergeCell ref="B278:C278"/>
    <mergeCell ref="B279:C279"/>
    <mergeCell ref="B280:C280"/>
    <mergeCell ref="B281:C281"/>
    <mergeCell ref="B282:C282"/>
    <mergeCell ref="B283:C283"/>
    <mergeCell ref="B254:C254"/>
    <mergeCell ref="B255:C255"/>
    <mergeCell ref="B256:C256"/>
    <mergeCell ref="B257:C257"/>
    <mergeCell ref="B258:C258"/>
    <mergeCell ref="B259:C259"/>
    <mergeCell ref="B275:C275"/>
    <mergeCell ref="B276:C276"/>
    <mergeCell ref="B277:C277"/>
    <mergeCell ref="B266:C266"/>
    <mergeCell ref="B267:C267"/>
    <mergeCell ref="B268:C268"/>
    <mergeCell ref="B269:C269"/>
    <mergeCell ref="B270:C270"/>
    <mergeCell ref="B271:C271"/>
    <mergeCell ref="B248:C248"/>
    <mergeCell ref="B249:C249"/>
    <mergeCell ref="B250:C250"/>
    <mergeCell ref="B272:C272"/>
    <mergeCell ref="B273:C273"/>
    <mergeCell ref="B274:C274"/>
    <mergeCell ref="B260:C260"/>
    <mergeCell ref="B261:C261"/>
    <mergeCell ref="B262:C262"/>
    <mergeCell ref="B263:C263"/>
    <mergeCell ref="B264:C264"/>
    <mergeCell ref="B265:C265"/>
    <mergeCell ref="B251:C251"/>
    <mergeCell ref="B252:C252"/>
    <mergeCell ref="B253:C253"/>
    <mergeCell ref="B242:C242"/>
    <mergeCell ref="B243:C243"/>
    <mergeCell ref="B244:C244"/>
    <mergeCell ref="B245:C245"/>
    <mergeCell ref="B246:C246"/>
    <mergeCell ref="B247:C247"/>
    <mergeCell ref="B218:C218"/>
    <mergeCell ref="B219:C219"/>
    <mergeCell ref="B220:C220"/>
    <mergeCell ref="B221:C221"/>
    <mergeCell ref="B222:C222"/>
    <mergeCell ref="B223:C223"/>
    <mergeCell ref="B239:C239"/>
    <mergeCell ref="B240:C240"/>
    <mergeCell ref="B241:C241"/>
    <mergeCell ref="B230:C230"/>
    <mergeCell ref="B231:C231"/>
    <mergeCell ref="B232:C232"/>
    <mergeCell ref="B233:C233"/>
    <mergeCell ref="B234:C234"/>
    <mergeCell ref="B235:C235"/>
    <mergeCell ref="B212:C212"/>
    <mergeCell ref="B213:C213"/>
    <mergeCell ref="B214:C214"/>
    <mergeCell ref="B236:C236"/>
    <mergeCell ref="B237:C237"/>
    <mergeCell ref="B238:C238"/>
    <mergeCell ref="B224:C224"/>
    <mergeCell ref="B225:C225"/>
    <mergeCell ref="B226:C226"/>
    <mergeCell ref="B227:C227"/>
    <mergeCell ref="B228:C228"/>
    <mergeCell ref="B229:C229"/>
    <mergeCell ref="B215:C215"/>
    <mergeCell ref="B216:C216"/>
    <mergeCell ref="B217:C217"/>
    <mergeCell ref="B206:C206"/>
    <mergeCell ref="B207:C207"/>
    <mergeCell ref="B208:C208"/>
    <mergeCell ref="B209:C209"/>
    <mergeCell ref="B210:C210"/>
    <mergeCell ref="B211:C211"/>
    <mergeCell ref="B182:C182"/>
    <mergeCell ref="B183:C183"/>
    <mergeCell ref="B184:C184"/>
    <mergeCell ref="B185:C185"/>
    <mergeCell ref="B186:C186"/>
    <mergeCell ref="B187:C187"/>
    <mergeCell ref="B203:C203"/>
    <mergeCell ref="B204:C204"/>
    <mergeCell ref="B205:C205"/>
    <mergeCell ref="B194:C194"/>
    <mergeCell ref="B195:C195"/>
    <mergeCell ref="B196:C196"/>
    <mergeCell ref="B197:C197"/>
    <mergeCell ref="B198:C198"/>
    <mergeCell ref="B199:C199"/>
    <mergeCell ref="B176:C176"/>
    <mergeCell ref="B177:C177"/>
    <mergeCell ref="B178:C178"/>
    <mergeCell ref="B200:C200"/>
    <mergeCell ref="B201:C201"/>
    <mergeCell ref="B202:C202"/>
    <mergeCell ref="B188:C188"/>
    <mergeCell ref="B189:C189"/>
    <mergeCell ref="B190:C190"/>
    <mergeCell ref="B191:C191"/>
    <mergeCell ref="B192:C192"/>
    <mergeCell ref="B193:C193"/>
    <mergeCell ref="B179:C179"/>
    <mergeCell ref="B180:C180"/>
    <mergeCell ref="B181:C181"/>
    <mergeCell ref="B170:C170"/>
    <mergeCell ref="B171:C171"/>
    <mergeCell ref="B172:C172"/>
    <mergeCell ref="B173:C173"/>
    <mergeCell ref="B174:C174"/>
    <mergeCell ref="B175:C175"/>
    <mergeCell ref="B146:C146"/>
    <mergeCell ref="B147:C147"/>
    <mergeCell ref="B148:C148"/>
    <mergeCell ref="B149:C149"/>
    <mergeCell ref="B150:C150"/>
    <mergeCell ref="B151:C151"/>
    <mergeCell ref="B167:C167"/>
    <mergeCell ref="B168:C168"/>
    <mergeCell ref="B169:C169"/>
    <mergeCell ref="B158:C158"/>
    <mergeCell ref="B159:C159"/>
    <mergeCell ref="B160:C160"/>
    <mergeCell ref="B161:C161"/>
    <mergeCell ref="B162:C162"/>
    <mergeCell ref="B163:C163"/>
    <mergeCell ref="B140:C140"/>
    <mergeCell ref="B141:C141"/>
    <mergeCell ref="B142:C142"/>
    <mergeCell ref="B164:C164"/>
    <mergeCell ref="B165:C165"/>
    <mergeCell ref="B166:C166"/>
    <mergeCell ref="B152:C152"/>
    <mergeCell ref="B153:C153"/>
    <mergeCell ref="B154:C154"/>
    <mergeCell ref="B155:C155"/>
    <mergeCell ref="B156:C156"/>
    <mergeCell ref="B157:C157"/>
    <mergeCell ref="B143:C143"/>
    <mergeCell ref="B144:C144"/>
    <mergeCell ref="B145:C145"/>
    <mergeCell ref="B134:C134"/>
    <mergeCell ref="B135:C135"/>
    <mergeCell ref="B136:C136"/>
    <mergeCell ref="B137:C137"/>
    <mergeCell ref="B138:C138"/>
    <mergeCell ref="B139:C139"/>
    <mergeCell ref="B110:C110"/>
    <mergeCell ref="B111:C111"/>
    <mergeCell ref="B112:C112"/>
    <mergeCell ref="B113:C113"/>
    <mergeCell ref="B114:C114"/>
    <mergeCell ref="B115:C115"/>
    <mergeCell ref="B131:C131"/>
    <mergeCell ref="B132:C132"/>
    <mergeCell ref="B133:C133"/>
    <mergeCell ref="B122:C122"/>
    <mergeCell ref="B123:C123"/>
    <mergeCell ref="B124:C124"/>
    <mergeCell ref="B125:C125"/>
    <mergeCell ref="B126:C126"/>
    <mergeCell ref="B127:C127"/>
    <mergeCell ref="B104:C104"/>
    <mergeCell ref="B105:C105"/>
    <mergeCell ref="B106:C106"/>
    <mergeCell ref="B128:C128"/>
    <mergeCell ref="B129:C129"/>
    <mergeCell ref="B130:C130"/>
    <mergeCell ref="B116:C116"/>
    <mergeCell ref="B117:C117"/>
    <mergeCell ref="B118:C118"/>
    <mergeCell ref="B119:C119"/>
    <mergeCell ref="B120:C120"/>
    <mergeCell ref="B121:C121"/>
    <mergeCell ref="B107:C107"/>
    <mergeCell ref="B108:C108"/>
    <mergeCell ref="B109:C109"/>
    <mergeCell ref="B98:C98"/>
    <mergeCell ref="B99:C99"/>
    <mergeCell ref="B100:C100"/>
    <mergeCell ref="B101:C101"/>
    <mergeCell ref="B102:C102"/>
    <mergeCell ref="B103:C103"/>
    <mergeCell ref="B74:C74"/>
    <mergeCell ref="B75:C75"/>
    <mergeCell ref="B76:C76"/>
    <mergeCell ref="B77:C77"/>
    <mergeCell ref="B78:C78"/>
    <mergeCell ref="B79:C79"/>
    <mergeCell ref="B95:C95"/>
    <mergeCell ref="B96:C96"/>
    <mergeCell ref="B97:C97"/>
    <mergeCell ref="B86:C86"/>
    <mergeCell ref="B87:C87"/>
    <mergeCell ref="B88:C88"/>
    <mergeCell ref="B89:C89"/>
    <mergeCell ref="B90:C90"/>
    <mergeCell ref="B91:C91"/>
    <mergeCell ref="B68:C68"/>
    <mergeCell ref="B69:C69"/>
    <mergeCell ref="B70:C70"/>
    <mergeCell ref="B92:C92"/>
    <mergeCell ref="B93:C93"/>
    <mergeCell ref="B94:C94"/>
    <mergeCell ref="B80:C80"/>
    <mergeCell ref="B81:C81"/>
    <mergeCell ref="B82:C82"/>
    <mergeCell ref="B83:C83"/>
    <mergeCell ref="B84:C84"/>
    <mergeCell ref="B85:C85"/>
    <mergeCell ref="B71:C71"/>
    <mergeCell ref="B72:C72"/>
    <mergeCell ref="B73:C73"/>
    <mergeCell ref="B63:C63"/>
    <mergeCell ref="B64:C64"/>
    <mergeCell ref="B65:C65"/>
    <mergeCell ref="B66:C66"/>
    <mergeCell ref="B67:C67"/>
    <mergeCell ref="B44:C44"/>
    <mergeCell ref="B45:C45"/>
    <mergeCell ref="B46:C46"/>
    <mergeCell ref="B47:C47"/>
    <mergeCell ref="B48:C48"/>
    <mergeCell ref="B49:C49"/>
    <mergeCell ref="B60:C60"/>
    <mergeCell ref="B61:C61"/>
    <mergeCell ref="B50:C50"/>
    <mergeCell ref="B51:C51"/>
    <mergeCell ref="B52:C52"/>
    <mergeCell ref="B53:C53"/>
    <mergeCell ref="B54:C54"/>
    <mergeCell ref="B55:C55"/>
    <mergeCell ref="B56:C56"/>
    <mergeCell ref="B57:C57"/>
    <mergeCell ref="B58:C58"/>
    <mergeCell ref="B59:C59"/>
    <mergeCell ref="B29:C29"/>
    <mergeCell ref="B30:C30"/>
    <mergeCell ref="B31:C31"/>
    <mergeCell ref="A11:B11"/>
    <mergeCell ref="C11:I11"/>
    <mergeCell ref="B38:C38"/>
    <mergeCell ref="B39:C39"/>
    <mergeCell ref="H27:H28"/>
    <mergeCell ref="B62:C62"/>
    <mergeCell ref="B40:C40"/>
    <mergeCell ref="B41:C41"/>
    <mergeCell ref="B42:C42"/>
    <mergeCell ref="B43:C43"/>
    <mergeCell ref="B32:C32"/>
    <mergeCell ref="B33:C33"/>
    <mergeCell ref="B34:C34"/>
    <mergeCell ref="B35:C35"/>
    <mergeCell ref="B36:C36"/>
    <mergeCell ref="B37:C37"/>
    <mergeCell ref="A6:B7"/>
    <mergeCell ref="A8:B8"/>
    <mergeCell ref="A19:K19"/>
    <mergeCell ref="A20:K20"/>
    <mergeCell ref="A21:K21"/>
    <mergeCell ref="A22:K22"/>
    <mergeCell ref="A27:A28"/>
    <mergeCell ref="B27:C28"/>
    <mergeCell ref="D27:D28"/>
    <mergeCell ref="E27:E28"/>
    <mergeCell ref="F27:F28"/>
    <mergeCell ref="G27:G28"/>
    <mergeCell ref="A12:B12"/>
    <mergeCell ref="A13:B13"/>
    <mergeCell ref="A14:K14"/>
    <mergeCell ref="A15:K15"/>
    <mergeCell ref="A16:K16"/>
    <mergeCell ref="A17:K17"/>
    <mergeCell ref="A9:B9"/>
    <mergeCell ref="A10:B10"/>
    <mergeCell ref="C10:I10"/>
    <mergeCell ref="K27:K28"/>
    <mergeCell ref="C8:D8"/>
    <mergeCell ref="C9:D9"/>
  </mergeCells>
  <conditionalFormatting sqref="C8:C11">
    <cfRule type="cellIs" dxfId="9" priority="1" stopIfTrue="1" operator="equal">
      <formula>0</formula>
    </cfRule>
  </conditionalFormatting>
  <pageMargins left="0.70000000000000007" right="0.70000000000000007" top="0.75" bottom="0.75" header="0.30000000000000004" footer="0.30000000000000004"/>
  <pageSetup paperSize="9" fitToWidth="0" fitToHeight="0"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4"/>
  <sheetViews>
    <sheetView showGridLines="0" zoomScale="90" zoomScaleNormal="90" workbookViewId="0">
      <selection activeCell="J24" sqref="J24"/>
    </sheetView>
  </sheetViews>
  <sheetFormatPr baseColWidth="10" defaultRowHeight="15" x14ac:dyDescent="0.25"/>
  <cols>
    <col min="1" max="1" width="12.28515625" style="22" bestFit="1" customWidth="1"/>
    <col min="2" max="2" width="19.42578125" style="24" customWidth="1"/>
    <col min="3" max="3" width="25.140625" style="24" customWidth="1"/>
    <col min="4" max="4" width="23.42578125" style="22" customWidth="1"/>
    <col min="5" max="5" width="12.140625" style="22" customWidth="1"/>
    <col min="6" max="6" width="14.42578125" style="22" customWidth="1"/>
    <col min="7" max="7" width="14.28515625" style="22" customWidth="1"/>
    <col min="8" max="8" width="12.85546875" style="22" customWidth="1"/>
    <col min="9" max="9" width="17.28515625" style="24" customWidth="1"/>
    <col min="10" max="10" width="16.28515625" style="25" customWidth="1"/>
    <col min="11" max="11" width="23.85546875" style="24" customWidth="1"/>
    <col min="12" max="12" width="22" style="2" customWidth="1"/>
    <col min="13" max="255" width="11.42578125" style="2" customWidth="1"/>
    <col min="256" max="256" width="10.28515625" style="2" customWidth="1"/>
    <col min="257" max="257" width="19.42578125" style="2" customWidth="1"/>
    <col min="258" max="258" width="25.140625" style="2" customWidth="1"/>
    <col min="259" max="259" width="23.42578125" style="2" customWidth="1"/>
    <col min="260" max="260" width="12.140625" style="2" customWidth="1"/>
    <col min="261" max="261" width="14.42578125" style="2" customWidth="1"/>
    <col min="262" max="262" width="14.28515625" style="2" customWidth="1"/>
    <col min="263" max="263" width="12.85546875" style="2" customWidth="1"/>
    <col min="264" max="264" width="17.28515625" style="2" customWidth="1"/>
    <col min="265" max="265" width="16.28515625" style="2" customWidth="1"/>
    <col min="266" max="266" width="23.85546875" style="2" customWidth="1"/>
    <col min="267" max="267" width="17.42578125" style="2" customWidth="1"/>
    <col min="268" max="511" width="11.42578125" style="2" customWidth="1"/>
    <col min="512" max="512" width="10.28515625" style="2" customWidth="1"/>
    <col min="513" max="513" width="19.42578125" style="2" customWidth="1"/>
    <col min="514" max="514" width="25.140625" style="2" customWidth="1"/>
    <col min="515" max="515" width="23.42578125" style="2" customWidth="1"/>
    <col min="516" max="516" width="12.140625" style="2" customWidth="1"/>
    <col min="517" max="517" width="14.42578125" style="2" customWidth="1"/>
    <col min="518" max="518" width="14.28515625" style="2" customWidth="1"/>
    <col min="519" max="519" width="12.85546875" style="2" customWidth="1"/>
    <col min="520" max="520" width="17.28515625" style="2" customWidth="1"/>
    <col min="521" max="521" width="16.28515625" style="2" customWidth="1"/>
    <col min="522" max="522" width="23.85546875" style="2" customWidth="1"/>
    <col min="523" max="523" width="17.42578125" style="2" customWidth="1"/>
    <col min="524" max="767" width="11.42578125" style="2" customWidth="1"/>
    <col min="768" max="768" width="10.28515625" style="2" customWidth="1"/>
    <col min="769" max="769" width="19.42578125" style="2" customWidth="1"/>
    <col min="770" max="770" width="25.140625" style="2" customWidth="1"/>
    <col min="771" max="771" width="23.42578125" style="2" customWidth="1"/>
    <col min="772" max="772" width="12.140625" style="2" customWidth="1"/>
    <col min="773" max="773" width="14.42578125" style="2" customWidth="1"/>
    <col min="774" max="774" width="14.28515625" style="2" customWidth="1"/>
    <col min="775" max="775" width="12.85546875" style="2" customWidth="1"/>
    <col min="776" max="776" width="17.28515625" style="2" customWidth="1"/>
    <col min="777" max="777" width="16.28515625" style="2" customWidth="1"/>
    <col min="778" max="778" width="23.85546875" style="2" customWidth="1"/>
    <col min="779" max="779" width="17.42578125" style="2" customWidth="1"/>
    <col min="780" max="1023" width="11.42578125" style="2" customWidth="1"/>
    <col min="1024" max="1024" width="10.28515625" style="2" customWidth="1"/>
    <col min="1025" max="1025" width="19.42578125" style="2" customWidth="1"/>
    <col min="1026" max="1026" width="25.140625" style="2" customWidth="1"/>
    <col min="1027" max="1027" width="23.42578125" style="2" customWidth="1"/>
    <col min="1028" max="1028" width="12.140625" style="2" customWidth="1"/>
    <col min="1029" max="1029" width="14.42578125" style="2" customWidth="1"/>
    <col min="1030" max="1030" width="14.28515625" style="2" customWidth="1"/>
    <col min="1031" max="1031" width="12.85546875" style="2" customWidth="1"/>
    <col min="1032" max="1032" width="17.28515625" style="2" customWidth="1"/>
    <col min="1033" max="1033" width="16.28515625" style="2" customWidth="1"/>
    <col min="1034" max="1034" width="23.85546875" style="2" customWidth="1"/>
    <col min="1035" max="1035" width="17.42578125" style="2" customWidth="1"/>
    <col min="1036" max="1279" width="11.42578125" style="2" customWidth="1"/>
    <col min="1280" max="1280" width="10.28515625" style="2" customWidth="1"/>
    <col min="1281" max="1281" width="19.42578125" style="2" customWidth="1"/>
    <col min="1282" max="1282" width="25.140625" style="2" customWidth="1"/>
    <col min="1283" max="1283" width="23.42578125" style="2" customWidth="1"/>
    <col min="1284" max="1284" width="12.140625" style="2" customWidth="1"/>
    <col min="1285" max="1285" width="14.42578125" style="2" customWidth="1"/>
    <col min="1286" max="1286" width="14.28515625" style="2" customWidth="1"/>
    <col min="1287" max="1287" width="12.85546875" style="2" customWidth="1"/>
    <col min="1288" max="1288" width="17.28515625" style="2" customWidth="1"/>
    <col min="1289" max="1289" width="16.28515625" style="2" customWidth="1"/>
    <col min="1290" max="1290" width="23.85546875" style="2" customWidth="1"/>
    <col min="1291" max="1291" width="17.42578125" style="2" customWidth="1"/>
    <col min="1292" max="1535" width="11.42578125" style="2" customWidth="1"/>
    <col min="1536" max="1536" width="10.28515625" style="2" customWidth="1"/>
    <col min="1537" max="1537" width="19.42578125" style="2" customWidth="1"/>
    <col min="1538" max="1538" width="25.140625" style="2" customWidth="1"/>
    <col min="1539" max="1539" width="23.42578125" style="2" customWidth="1"/>
    <col min="1540" max="1540" width="12.140625" style="2" customWidth="1"/>
    <col min="1541" max="1541" width="14.42578125" style="2" customWidth="1"/>
    <col min="1542" max="1542" width="14.28515625" style="2" customWidth="1"/>
    <col min="1543" max="1543" width="12.85546875" style="2" customWidth="1"/>
    <col min="1544" max="1544" width="17.28515625" style="2" customWidth="1"/>
    <col min="1545" max="1545" width="16.28515625" style="2" customWidth="1"/>
    <col min="1546" max="1546" width="23.85546875" style="2" customWidth="1"/>
    <col min="1547" max="1547" width="17.42578125" style="2" customWidth="1"/>
    <col min="1548" max="1791" width="11.42578125" style="2" customWidth="1"/>
    <col min="1792" max="1792" width="10.28515625" style="2" customWidth="1"/>
    <col min="1793" max="1793" width="19.42578125" style="2" customWidth="1"/>
    <col min="1794" max="1794" width="25.140625" style="2" customWidth="1"/>
    <col min="1795" max="1795" width="23.42578125" style="2" customWidth="1"/>
    <col min="1796" max="1796" width="12.140625" style="2" customWidth="1"/>
    <col min="1797" max="1797" width="14.42578125" style="2" customWidth="1"/>
    <col min="1798" max="1798" width="14.28515625" style="2" customWidth="1"/>
    <col min="1799" max="1799" width="12.85546875" style="2" customWidth="1"/>
    <col min="1800" max="1800" width="17.28515625" style="2" customWidth="1"/>
    <col min="1801" max="1801" width="16.28515625" style="2" customWidth="1"/>
    <col min="1802" max="1802" width="23.85546875" style="2" customWidth="1"/>
    <col min="1803" max="1803" width="17.42578125" style="2" customWidth="1"/>
    <col min="1804" max="2047" width="11.42578125" style="2" customWidth="1"/>
    <col min="2048" max="2048" width="10.28515625" style="2" customWidth="1"/>
    <col min="2049" max="2049" width="19.42578125" style="2" customWidth="1"/>
    <col min="2050" max="2050" width="25.140625" style="2" customWidth="1"/>
    <col min="2051" max="2051" width="23.42578125" style="2" customWidth="1"/>
    <col min="2052" max="2052" width="12.140625" style="2" customWidth="1"/>
    <col min="2053" max="2053" width="14.42578125" style="2" customWidth="1"/>
    <col min="2054" max="2054" width="14.28515625" style="2" customWidth="1"/>
    <col min="2055" max="2055" width="12.85546875" style="2" customWidth="1"/>
    <col min="2056" max="2056" width="17.28515625" style="2" customWidth="1"/>
    <col min="2057" max="2057" width="16.28515625" style="2" customWidth="1"/>
    <col min="2058" max="2058" width="23.85546875" style="2" customWidth="1"/>
    <col min="2059" max="2059" width="17.42578125" style="2" customWidth="1"/>
    <col min="2060" max="2303" width="11.42578125" style="2" customWidth="1"/>
    <col min="2304" max="2304" width="10.28515625" style="2" customWidth="1"/>
    <col min="2305" max="2305" width="19.42578125" style="2" customWidth="1"/>
    <col min="2306" max="2306" width="25.140625" style="2" customWidth="1"/>
    <col min="2307" max="2307" width="23.42578125" style="2" customWidth="1"/>
    <col min="2308" max="2308" width="12.140625" style="2" customWidth="1"/>
    <col min="2309" max="2309" width="14.42578125" style="2" customWidth="1"/>
    <col min="2310" max="2310" width="14.28515625" style="2" customWidth="1"/>
    <col min="2311" max="2311" width="12.85546875" style="2" customWidth="1"/>
    <col min="2312" max="2312" width="17.28515625" style="2" customWidth="1"/>
    <col min="2313" max="2313" width="16.28515625" style="2" customWidth="1"/>
    <col min="2314" max="2314" width="23.85546875" style="2" customWidth="1"/>
    <col min="2315" max="2315" width="17.42578125" style="2" customWidth="1"/>
    <col min="2316" max="2559" width="11.42578125" style="2" customWidth="1"/>
    <col min="2560" max="2560" width="10.28515625" style="2" customWidth="1"/>
    <col min="2561" max="2561" width="19.42578125" style="2" customWidth="1"/>
    <col min="2562" max="2562" width="25.140625" style="2" customWidth="1"/>
    <col min="2563" max="2563" width="23.42578125" style="2" customWidth="1"/>
    <col min="2564" max="2564" width="12.140625" style="2" customWidth="1"/>
    <col min="2565" max="2565" width="14.42578125" style="2" customWidth="1"/>
    <col min="2566" max="2566" width="14.28515625" style="2" customWidth="1"/>
    <col min="2567" max="2567" width="12.85546875" style="2" customWidth="1"/>
    <col min="2568" max="2568" width="17.28515625" style="2" customWidth="1"/>
    <col min="2569" max="2569" width="16.28515625" style="2" customWidth="1"/>
    <col min="2570" max="2570" width="23.85546875" style="2" customWidth="1"/>
    <col min="2571" max="2571" width="17.42578125" style="2" customWidth="1"/>
    <col min="2572" max="2815" width="11.42578125" style="2" customWidth="1"/>
    <col min="2816" max="2816" width="10.28515625" style="2" customWidth="1"/>
    <col min="2817" max="2817" width="19.42578125" style="2" customWidth="1"/>
    <col min="2818" max="2818" width="25.140625" style="2" customWidth="1"/>
    <col min="2819" max="2819" width="23.42578125" style="2" customWidth="1"/>
    <col min="2820" max="2820" width="12.140625" style="2" customWidth="1"/>
    <col min="2821" max="2821" width="14.42578125" style="2" customWidth="1"/>
    <col min="2822" max="2822" width="14.28515625" style="2" customWidth="1"/>
    <col min="2823" max="2823" width="12.85546875" style="2" customWidth="1"/>
    <col min="2824" max="2824" width="17.28515625" style="2" customWidth="1"/>
    <col min="2825" max="2825" width="16.28515625" style="2" customWidth="1"/>
    <col min="2826" max="2826" width="23.85546875" style="2" customWidth="1"/>
    <col min="2827" max="2827" width="17.42578125" style="2" customWidth="1"/>
    <col min="2828" max="3071" width="11.42578125" style="2" customWidth="1"/>
    <col min="3072" max="3072" width="10.28515625" style="2" customWidth="1"/>
    <col min="3073" max="3073" width="19.42578125" style="2" customWidth="1"/>
    <col min="3074" max="3074" width="25.140625" style="2" customWidth="1"/>
    <col min="3075" max="3075" width="23.42578125" style="2" customWidth="1"/>
    <col min="3076" max="3076" width="12.140625" style="2" customWidth="1"/>
    <col min="3077" max="3077" width="14.42578125" style="2" customWidth="1"/>
    <col min="3078" max="3078" width="14.28515625" style="2" customWidth="1"/>
    <col min="3079" max="3079" width="12.85546875" style="2" customWidth="1"/>
    <col min="3080" max="3080" width="17.28515625" style="2" customWidth="1"/>
    <col min="3081" max="3081" width="16.28515625" style="2" customWidth="1"/>
    <col min="3082" max="3082" width="23.85546875" style="2" customWidth="1"/>
    <col min="3083" max="3083" width="17.42578125" style="2" customWidth="1"/>
    <col min="3084" max="3327" width="11.42578125" style="2" customWidth="1"/>
    <col min="3328" max="3328" width="10.28515625" style="2" customWidth="1"/>
    <col min="3329" max="3329" width="19.42578125" style="2" customWidth="1"/>
    <col min="3330" max="3330" width="25.140625" style="2" customWidth="1"/>
    <col min="3331" max="3331" width="23.42578125" style="2" customWidth="1"/>
    <col min="3332" max="3332" width="12.140625" style="2" customWidth="1"/>
    <col min="3333" max="3333" width="14.42578125" style="2" customWidth="1"/>
    <col min="3334" max="3334" width="14.28515625" style="2" customWidth="1"/>
    <col min="3335" max="3335" width="12.85546875" style="2" customWidth="1"/>
    <col min="3336" max="3336" width="17.28515625" style="2" customWidth="1"/>
    <col min="3337" max="3337" width="16.28515625" style="2" customWidth="1"/>
    <col min="3338" max="3338" width="23.85546875" style="2" customWidth="1"/>
    <col min="3339" max="3339" width="17.42578125" style="2" customWidth="1"/>
    <col min="3340" max="3583" width="11.42578125" style="2" customWidth="1"/>
    <col min="3584" max="3584" width="10.28515625" style="2" customWidth="1"/>
    <col min="3585" max="3585" width="19.42578125" style="2" customWidth="1"/>
    <col min="3586" max="3586" width="25.140625" style="2" customWidth="1"/>
    <col min="3587" max="3587" width="23.42578125" style="2" customWidth="1"/>
    <col min="3588" max="3588" width="12.140625" style="2" customWidth="1"/>
    <col min="3589" max="3589" width="14.42578125" style="2" customWidth="1"/>
    <col min="3590" max="3590" width="14.28515625" style="2" customWidth="1"/>
    <col min="3591" max="3591" width="12.85546875" style="2" customWidth="1"/>
    <col min="3592" max="3592" width="17.28515625" style="2" customWidth="1"/>
    <col min="3593" max="3593" width="16.28515625" style="2" customWidth="1"/>
    <col min="3594" max="3594" width="23.85546875" style="2" customWidth="1"/>
    <col min="3595" max="3595" width="17.42578125" style="2" customWidth="1"/>
    <col min="3596" max="3839" width="11.42578125" style="2" customWidth="1"/>
    <col min="3840" max="3840" width="10.28515625" style="2" customWidth="1"/>
    <col min="3841" max="3841" width="19.42578125" style="2" customWidth="1"/>
    <col min="3842" max="3842" width="25.140625" style="2" customWidth="1"/>
    <col min="3843" max="3843" width="23.42578125" style="2" customWidth="1"/>
    <col min="3844" max="3844" width="12.140625" style="2" customWidth="1"/>
    <col min="3845" max="3845" width="14.42578125" style="2" customWidth="1"/>
    <col min="3846" max="3846" width="14.28515625" style="2" customWidth="1"/>
    <col min="3847" max="3847" width="12.85546875" style="2" customWidth="1"/>
    <col min="3848" max="3848" width="17.28515625" style="2" customWidth="1"/>
    <col min="3849" max="3849" width="16.28515625" style="2" customWidth="1"/>
    <col min="3850" max="3850" width="23.85546875" style="2" customWidth="1"/>
    <col min="3851" max="3851" width="17.42578125" style="2" customWidth="1"/>
    <col min="3852" max="4095" width="11.42578125" style="2" customWidth="1"/>
    <col min="4096" max="4096" width="10.28515625" style="2" customWidth="1"/>
    <col min="4097" max="4097" width="19.42578125" style="2" customWidth="1"/>
    <col min="4098" max="4098" width="25.140625" style="2" customWidth="1"/>
    <col min="4099" max="4099" width="23.42578125" style="2" customWidth="1"/>
    <col min="4100" max="4100" width="12.140625" style="2" customWidth="1"/>
    <col min="4101" max="4101" width="14.42578125" style="2" customWidth="1"/>
    <col min="4102" max="4102" width="14.28515625" style="2" customWidth="1"/>
    <col min="4103" max="4103" width="12.85546875" style="2" customWidth="1"/>
    <col min="4104" max="4104" width="17.28515625" style="2" customWidth="1"/>
    <col min="4105" max="4105" width="16.28515625" style="2" customWidth="1"/>
    <col min="4106" max="4106" width="23.85546875" style="2" customWidth="1"/>
    <col min="4107" max="4107" width="17.42578125" style="2" customWidth="1"/>
    <col min="4108" max="4351" width="11.42578125" style="2" customWidth="1"/>
    <col min="4352" max="4352" width="10.28515625" style="2" customWidth="1"/>
    <col min="4353" max="4353" width="19.42578125" style="2" customWidth="1"/>
    <col min="4354" max="4354" width="25.140625" style="2" customWidth="1"/>
    <col min="4355" max="4355" width="23.42578125" style="2" customWidth="1"/>
    <col min="4356" max="4356" width="12.140625" style="2" customWidth="1"/>
    <col min="4357" max="4357" width="14.42578125" style="2" customWidth="1"/>
    <col min="4358" max="4358" width="14.28515625" style="2" customWidth="1"/>
    <col min="4359" max="4359" width="12.85546875" style="2" customWidth="1"/>
    <col min="4360" max="4360" width="17.28515625" style="2" customWidth="1"/>
    <col min="4361" max="4361" width="16.28515625" style="2" customWidth="1"/>
    <col min="4362" max="4362" width="23.85546875" style="2" customWidth="1"/>
    <col min="4363" max="4363" width="17.42578125" style="2" customWidth="1"/>
    <col min="4364" max="4607" width="11.42578125" style="2" customWidth="1"/>
    <col min="4608" max="4608" width="10.28515625" style="2" customWidth="1"/>
    <col min="4609" max="4609" width="19.42578125" style="2" customWidth="1"/>
    <col min="4610" max="4610" width="25.140625" style="2" customWidth="1"/>
    <col min="4611" max="4611" width="23.42578125" style="2" customWidth="1"/>
    <col min="4612" max="4612" width="12.140625" style="2" customWidth="1"/>
    <col min="4613" max="4613" width="14.42578125" style="2" customWidth="1"/>
    <col min="4614" max="4614" width="14.28515625" style="2" customWidth="1"/>
    <col min="4615" max="4615" width="12.85546875" style="2" customWidth="1"/>
    <col min="4616" max="4616" width="17.28515625" style="2" customWidth="1"/>
    <col min="4617" max="4617" width="16.28515625" style="2" customWidth="1"/>
    <col min="4618" max="4618" width="23.85546875" style="2" customWidth="1"/>
    <col min="4619" max="4619" width="17.42578125" style="2" customWidth="1"/>
    <col min="4620" max="4863" width="11.42578125" style="2" customWidth="1"/>
    <col min="4864" max="4864" width="10.28515625" style="2" customWidth="1"/>
    <col min="4865" max="4865" width="19.42578125" style="2" customWidth="1"/>
    <col min="4866" max="4866" width="25.140625" style="2" customWidth="1"/>
    <col min="4867" max="4867" width="23.42578125" style="2" customWidth="1"/>
    <col min="4868" max="4868" width="12.140625" style="2" customWidth="1"/>
    <col min="4869" max="4869" width="14.42578125" style="2" customWidth="1"/>
    <col min="4870" max="4870" width="14.28515625" style="2" customWidth="1"/>
    <col min="4871" max="4871" width="12.85546875" style="2" customWidth="1"/>
    <col min="4872" max="4872" width="17.28515625" style="2" customWidth="1"/>
    <col min="4873" max="4873" width="16.28515625" style="2" customWidth="1"/>
    <col min="4874" max="4874" width="23.85546875" style="2" customWidth="1"/>
    <col min="4875" max="4875" width="17.42578125" style="2" customWidth="1"/>
    <col min="4876" max="5119" width="11.42578125" style="2" customWidth="1"/>
    <col min="5120" max="5120" width="10.28515625" style="2" customWidth="1"/>
    <col min="5121" max="5121" width="19.42578125" style="2" customWidth="1"/>
    <col min="5122" max="5122" width="25.140625" style="2" customWidth="1"/>
    <col min="5123" max="5123" width="23.42578125" style="2" customWidth="1"/>
    <col min="5124" max="5124" width="12.140625" style="2" customWidth="1"/>
    <col min="5125" max="5125" width="14.42578125" style="2" customWidth="1"/>
    <col min="5126" max="5126" width="14.28515625" style="2" customWidth="1"/>
    <col min="5127" max="5127" width="12.85546875" style="2" customWidth="1"/>
    <col min="5128" max="5128" width="17.28515625" style="2" customWidth="1"/>
    <col min="5129" max="5129" width="16.28515625" style="2" customWidth="1"/>
    <col min="5130" max="5130" width="23.85546875" style="2" customWidth="1"/>
    <col min="5131" max="5131" width="17.42578125" style="2" customWidth="1"/>
    <col min="5132" max="5375" width="11.42578125" style="2" customWidth="1"/>
    <col min="5376" max="5376" width="10.28515625" style="2" customWidth="1"/>
    <col min="5377" max="5377" width="19.42578125" style="2" customWidth="1"/>
    <col min="5378" max="5378" width="25.140625" style="2" customWidth="1"/>
    <col min="5379" max="5379" width="23.42578125" style="2" customWidth="1"/>
    <col min="5380" max="5380" width="12.140625" style="2" customWidth="1"/>
    <col min="5381" max="5381" width="14.42578125" style="2" customWidth="1"/>
    <col min="5382" max="5382" width="14.28515625" style="2" customWidth="1"/>
    <col min="5383" max="5383" width="12.85546875" style="2" customWidth="1"/>
    <col min="5384" max="5384" width="17.28515625" style="2" customWidth="1"/>
    <col min="5385" max="5385" width="16.28515625" style="2" customWidth="1"/>
    <col min="5386" max="5386" width="23.85546875" style="2" customWidth="1"/>
    <col min="5387" max="5387" width="17.42578125" style="2" customWidth="1"/>
    <col min="5388" max="5631" width="11.42578125" style="2" customWidth="1"/>
    <col min="5632" max="5632" width="10.28515625" style="2" customWidth="1"/>
    <col min="5633" max="5633" width="19.42578125" style="2" customWidth="1"/>
    <col min="5634" max="5634" width="25.140625" style="2" customWidth="1"/>
    <col min="5635" max="5635" width="23.42578125" style="2" customWidth="1"/>
    <col min="5636" max="5636" width="12.140625" style="2" customWidth="1"/>
    <col min="5637" max="5637" width="14.42578125" style="2" customWidth="1"/>
    <col min="5638" max="5638" width="14.28515625" style="2" customWidth="1"/>
    <col min="5639" max="5639" width="12.85546875" style="2" customWidth="1"/>
    <col min="5640" max="5640" width="17.28515625" style="2" customWidth="1"/>
    <col min="5641" max="5641" width="16.28515625" style="2" customWidth="1"/>
    <col min="5642" max="5642" width="23.85546875" style="2" customWidth="1"/>
    <col min="5643" max="5643" width="17.42578125" style="2" customWidth="1"/>
    <col min="5644" max="5887" width="11.42578125" style="2" customWidth="1"/>
    <col min="5888" max="5888" width="10.28515625" style="2" customWidth="1"/>
    <col min="5889" max="5889" width="19.42578125" style="2" customWidth="1"/>
    <col min="5890" max="5890" width="25.140625" style="2" customWidth="1"/>
    <col min="5891" max="5891" width="23.42578125" style="2" customWidth="1"/>
    <col min="5892" max="5892" width="12.140625" style="2" customWidth="1"/>
    <col min="5893" max="5893" width="14.42578125" style="2" customWidth="1"/>
    <col min="5894" max="5894" width="14.28515625" style="2" customWidth="1"/>
    <col min="5895" max="5895" width="12.85546875" style="2" customWidth="1"/>
    <col min="5896" max="5896" width="17.28515625" style="2" customWidth="1"/>
    <col min="5897" max="5897" width="16.28515625" style="2" customWidth="1"/>
    <col min="5898" max="5898" width="23.85546875" style="2" customWidth="1"/>
    <col min="5899" max="5899" width="17.42578125" style="2" customWidth="1"/>
    <col min="5900" max="6143" width="11.42578125" style="2" customWidth="1"/>
    <col min="6144" max="6144" width="10.28515625" style="2" customWidth="1"/>
    <col min="6145" max="6145" width="19.42578125" style="2" customWidth="1"/>
    <col min="6146" max="6146" width="25.140625" style="2" customWidth="1"/>
    <col min="6147" max="6147" width="23.42578125" style="2" customWidth="1"/>
    <col min="6148" max="6148" width="12.140625" style="2" customWidth="1"/>
    <col min="6149" max="6149" width="14.42578125" style="2" customWidth="1"/>
    <col min="6150" max="6150" width="14.28515625" style="2" customWidth="1"/>
    <col min="6151" max="6151" width="12.85546875" style="2" customWidth="1"/>
    <col min="6152" max="6152" width="17.28515625" style="2" customWidth="1"/>
    <col min="6153" max="6153" width="16.28515625" style="2" customWidth="1"/>
    <col min="6154" max="6154" width="23.85546875" style="2" customWidth="1"/>
    <col min="6155" max="6155" width="17.42578125" style="2" customWidth="1"/>
    <col min="6156" max="6399" width="11.42578125" style="2" customWidth="1"/>
    <col min="6400" max="6400" width="10.28515625" style="2" customWidth="1"/>
    <col min="6401" max="6401" width="19.42578125" style="2" customWidth="1"/>
    <col min="6402" max="6402" width="25.140625" style="2" customWidth="1"/>
    <col min="6403" max="6403" width="23.42578125" style="2" customWidth="1"/>
    <col min="6404" max="6404" width="12.140625" style="2" customWidth="1"/>
    <col min="6405" max="6405" width="14.42578125" style="2" customWidth="1"/>
    <col min="6406" max="6406" width="14.28515625" style="2" customWidth="1"/>
    <col min="6407" max="6407" width="12.85546875" style="2" customWidth="1"/>
    <col min="6408" max="6408" width="17.28515625" style="2" customWidth="1"/>
    <col min="6409" max="6409" width="16.28515625" style="2" customWidth="1"/>
    <col min="6410" max="6410" width="23.85546875" style="2" customWidth="1"/>
    <col min="6411" max="6411" width="17.42578125" style="2" customWidth="1"/>
    <col min="6412" max="6655" width="11.42578125" style="2" customWidth="1"/>
    <col min="6656" max="6656" width="10.28515625" style="2" customWidth="1"/>
    <col min="6657" max="6657" width="19.42578125" style="2" customWidth="1"/>
    <col min="6658" max="6658" width="25.140625" style="2" customWidth="1"/>
    <col min="6659" max="6659" width="23.42578125" style="2" customWidth="1"/>
    <col min="6660" max="6660" width="12.140625" style="2" customWidth="1"/>
    <col min="6661" max="6661" width="14.42578125" style="2" customWidth="1"/>
    <col min="6662" max="6662" width="14.28515625" style="2" customWidth="1"/>
    <col min="6663" max="6663" width="12.85546875" style="2" customWidth="1"/>
    <col min="6664" max="6664" width="17.28515625" style="2" customWidth="1"/>
    <col min="6665" max="6665" width="16.28515625" style="2" customWidth="1"/>
    <col min="6666" max="6666" width="23.85546875" style="2" customWidth="1"/>
    <col min="6667" max="6667" width="17.42578125" style="2" customWidth="1"/>
    <col min="6668" max="6911" width="11.42578125" style="2" customWidth="1"/>
    <col min="6912" max="6912" width="10.28515625" style="2" customWidth="1"/>
    <col min="6913" max="6913" width="19.42578125" style="2" customWidth="1"/>
    <col min="6914" max="6914" width="25.140625" style="2" customWidth="1"/>
    <col min="6915" max="6915" width="23.42578125" style="2" customWidth="1"/>
    <col min="6916" max="6916" width="12.140625" style="2" customWidth="1"/>
    <col min="6917" max="6917" width="14.42578125" style="2" customWidth="1"/>
    <col min="6918" max="6918" width="14.28515625" style="2" customWidth="1"/>
    <col min="6919" max="6919" width="12.85546875" style="2" customWidth="1"/>
    <col min="6920" max="6920" width="17.28515625" style="2" customWidth="1"/>
    <col min="6921" max="6921" width="16.28515625" style="2" customWidth="1"/>
    <col min="6922" max="6922" width="23.85546875" style="2" customWidth="1"/>
    <col min="6923" max="6923" width="17.42578125" style="2" customWidth="1"/>
    <col min="6924" max="7167" width="11.42578125" style="2" customWidth="1"/>
    <col min="7168" max="7168" width="10.28515625" style="2" customWidth="1"/>
    <col min="7169" max="7169" width="19.42578125" style="2" customWidth="1"/>
    <col min="7170" max="7170" width="25.140625" style="2" customWidth="1"/>
    <col min="7171" max="7171" width="23.42578125" style="2" customWidth="1"/>
    <col min="7172" max="7172" width="12.140625" style="2" customWidth="1"/>
    <col min="7173" max="7173" width="14.42578125" style="2" customWidth="1"/>
    <col min="7174" max="7174" width="14.28515625" style="2" customWidth="1"/>
    <col min="7175" max="7175" width="12.85546875" style="2" customWidth="1"/>
    <col min="7176" max="7176" width="17.28515625" style="2" customWidth="1"/>
    <col min="7177" max="7177" width="16.28515625" style="2" customWidth="1"/>
    <col min="7178" max="7178" width="23.85546875" style="2" customWidth="1"/>
    <col min="7179" max="7179" width="17.42578125" style="2" customWidth="1"/>
    <col min="7180" max="7423" width="11.42578125" style="2" customWidth="1"/>
    <col min="7424" max="7424" width="10.28515625" style="2" customWidth="1"/>
    <col min="7425" max="7425" width="19.42578125" style="2" customWidth="1"/>
    <col min="7426" max="7426" width="25.140625" style="2" customWidth="1"/>
    <col min="7427" max="7427" width="23.42578125" style="2" customWidth="1"/>
    <col min="7428" max="7428" width="12.140625" style="2" customWidth="1"/>
    <col min="7429" max="7429" width="14.42578125" style="2" customWidth="1"/>
    <col min="7430" max="7430" width="14.28515625" style="2" customWidth="1"/>
    <col min="7431" max="7431" width="12.85546875" style="2" customWidth="1"/>
    <col min="7432" max="7432" width="17.28515625" style="2" customWidth="1"/>
    <col min="7433" max="7433" width="16.28515625" style="2" customWidth="1"/>
    <col min="7434" max="7434" width="23.85546875" style="2" customWidth="1"/>
    <col min="7435" max="7435" width="17.42578125" style="2" customWidth="1"/>
    <col min="7436" max="7679" width="11.42578125" style="2" customWidth="1"/>
    <col min="7680" max="7680" width="10.28515625" style="2" customWidth="1"/>
    <col min="7681" max="7681" width="19.42578125" style="2" customWidth="1"/>
    <col min="7682" max="7682" width="25.140625" style="2" customWidth="1"/>
    <col min="7683" max="7683" width="23.42578125" style="2" customWidth="1"/>
    <col min="7684" max="7684" width="12.140625" style="2" customWidth="1"/>
    <col min="7685" max="7685" width="14.42578125" style="2" customWidth="1"/>
    <col min="7686" max="7686" width="14.28515625" style="2" customWidth="1"/>
    <col min="7687" max="7687" width="12.85546875" style="2" customWidth="1"/>
    <col min="7688" max="7688" width="17.28515625" style="2" customWidth="1"/>
    <col min="7689" max="7689" width="16.28515625" style="2" customWidth="1"/>
    <col min="7690" max="7690" width="23.85546875" style="2" customWidth="1"/>
    <col min="7691" max="7691" width="17.42578125" style="2" customWidth="1"/>
    <col min="7692" max="7935" width="11.42578125" style="2" customWidth="1"/>
    <col min="7936" max="7936" width="10.28515625" style="2" customWidth="1"/>
    <col min="7937" max="7937" width="19.42578125" style="2" customWidth="1"/>
    <col min="7938" max="7938" width="25.140625" style="2" customWidth="1"/>
    <col min="7939" max="7939" width="23.42578125" style="2" customWidth="1"/>
    <col min="7940" max="7940" width="12.140625" style="2" customWidth="1"/>
    <col min="7941" max="7941" width="14.42578125" style="2" customWidth="1"/>
    <col min="7942" max="7942" width="14.28515625" style="2" customWidth="1"/>
    <col min="7943" max="7943" width="12.85546875" style="2" customWidth="1"/>
    <col min="7944" max="7944" width="17.28515625" style="2" customWidth="1"/>
    <col min="7945" max="7945" width="16.28515625" style="2" customWidth="1"/>
    <col min="7946" max="7946" width="23.85546875" style="2" customWidth="1"/>
    <col min="7947" max="7947" width="17.42578125" style="2" customWidth="1"/>
    <col min="7948" max="8191" width="11.42578125" style="2" customWidth="1"/>
    <col min="8192" max="8192" width="10.28515625" style="2" customWidth="1"/>
    <col min="8193" max="8193" width="19.42578125" style="2" customWidth="1"/>
    <col min="8194" max="8194" width="25.140625" style="2" customWidth="1"/>
    <col min="8195" max="8195" width="23.42578125" style="2" customWidth="1"/>
    <col min="8196" max="8196" width="12.140625" style="2" customWidth="1"/>
    <col min="8197" max="8197" width="14.42578125" style="2" customWidth="1"/>
    <col min="8198" max="8198" width="14.28515625" style="2" customWidth="1"/>
    <col min="8199" max="8199" width="12.85546875" style="2" customWidth="1"/>
    <col min="8200" max="8200" width="17.28515625" style="2" customWidth="1"/>
    <col min="8201" max="8201" width="16.28515625" style="2" customWidth="1"/>
    <col min="8202" max="8202" width="23.85546875" style="2" customWidth="1"/>
    <col min="8203" max="8203" width="17.42578125" style="2" customWidth="1"/>
    <col min="8204" max="8447" width="11.42578125" style="2" customWidth="1"/>
    <col min="8448" max="8448" width="10.28515625" style="2" customWidth="1"/>
    <col min="8449" max="8449" width="19.42578125" style="2" customWidth="1"/>
    <col min="8450" max="8450" width="25.140625" style="2" customWidth="1"/>
    <col min="8451" max="8451" width="23.42578125" style="2" customWidth="1"/>
    <col min="8452" max="8452" width="12.140625" style="2" customWidth="1"/>
    <col min="8453" max="8453" width="14.42578125" style="2" customWidth="1"/>
    <col min="8454" max="8454" width="14.28515625" style="2" customWidth="1"/>
    <col min="8455" max="8455" width="12.85546875" style="2" customWidth="1"/>
    <col min="8456" max="8456" width="17.28515625" style="2" customWidth="1"/>
    <col min="8457" max="8457" width="16.28515625" style="2" customWidth="1"/>
    <col min="8458" max="8458" width="23.85546875" style="2" customWidth="1"/>
    <col min="8459" max="8459" width="17.42578125" style="2" customWidth="1"/>
    <col min="8460" max="8703" width="11.42578125" style="2" customWidth="1"/>
    <col min="8704" max="8704" width="10.28515625" style="2" customWidth="1"/>
    <col min="8705" max="8705" width="19.42578125" style="2" customWidth="1"/>
    <col min="8706" max="8706" width="25.140625" style="2" customWidth="1"/>
    <col min="8707" max="8707" width="23.42578125" style="2" customWidth="1"/>
    <col min="8708" max="8708" width="12.140625" style="2" customWidth="1"/>
    <col min="8709" max="8709" width="14.42578125" style="2" customWidth="1"/>
    <col min="8710" max="8710" width="14.28515625" style="2" customWidth="1"/>
    <col min="8711" max="8711" width="12.85546875" style="2" customWidth="1"/>
    <col min="8712" max="8712" width="17.28515625" style="2" customWidth="1"/>
    <col min="8713" max="8713" width="16.28515625" style="2" customWidth="1"/>
    <col min="8714" max="8714" width="23.85546875" style="2" customWidth="1"/>
    <col min="8715" max="8715" width="17.42578125" style="2" customWidth="1"/>
    <col min="8716" max="8959" width="11.42578125" style="2" customWidth="1"/>
    <col min="8960" max="8960" width="10.28515625" style="2" customWidth="1"/>
    <col min="8961" max="8961" width="19.42578125" style="2" customWidth="1"/>
    <col min="8962" max="8962" width="25.140625" style="2" customWidth="1"/>
    <col min="8963" max="8963" width="23.42578125" style="2" customWidth="1"/>
    <col min="8964" max="8964" width="12.140625" style="2" customWidth="1"/>
    <col min="8965" max="8965" width="14.42578125" style="2" customWidth="1"/>
    <col min="8966" max="8966" width="14.28515625" style="2" customWidth="1"/>
    <col min="8967" max="8967" width="12.85546875" style="2" customWidth="1"/>
    <col min="8968" max="8968" width="17.28515625" style="2" customWidth="1"/>
    <col min="8969" max="8969" width="16.28515625" style="2" customWidth="1"/>
    <col min="8970" max="8970" width="23.85546875" style="2" customWidth="1"/>
    <col min="8971" max="8971" width="17.42578125" style="2" customWidth="1"/>
    <col min="8972" max="9215" width="11.42578125" style="2" customWidth="1"/>
    <col min="9216" max="9216" width="10.28515625" style="2" customWidth="1"/>
    <col min="9217" max="9217" width="19.42578125" style="2" customWidth="1"/>
    <col min="9218" max="9218" width="25.140625" style="2" customWidth="1"/>
    <col min="9219" max="9219" width="23.42578125" style="2" customWidth="1"/>
    <col min="9220" max="9220" width="12.140625" style="2" customWidth="1"/>
    <col min="9221" max="9221" width="14.42578125" style="2" customWidth="1"/>
    <col min="9222" max="9222" width="14.28515625" style="2" customWidth="1"/>
    <col min="9223" max="9223" width="12.85546875" style="2" customWidth="1"/>
    <col min="9224" max="9224" width="17.28515625" style="2" customWidth="1"/>
    <col min="9225" max="9225" width="16.28515625" style="2" customWidth="1"/>
    <col min="9226" max="9226" width="23.85546875" style="2" customWidth="1"/>
    <col min="9227" max="9227" width="17.42578125" style="2" customWidth="1"/>
    <col min="9228" max="9471" width="11.42578125" style="2" customWidth="1"/>
    <col min="9472" max="9472" width="10.28515625" style="2" customWidth="1"/>
    <col min="9473" max="9473" width="19.42578125" style="2" customWidth="1"/>
    <col min="9474" max="9474" width="25.140625" style="2" customWidth="1"/>
    <col min="9475" max="9475" width="23.42578125" style="2" customWidth="1"/>
    <col min="9476" max="9476" width="12.140625" style="2" customWidth="1"/>
    <col min="9477" max="9477" width="14.42578125" style="2" customWidth="1"/>
    <col min="9478" max="9478" width="14.28515625" style="2" customWidth="1"/>
    <col min="9479" max="9479" width="12.85546875" style="2" customWidth="1"/>
    <col min="9480" max="9480" width="17.28515625" style="2" customWidth="1"/>
    <col min="9481" max="9481" width="16.28515625" style="2" customWidth="1"/>
    <col min="9482" max="9482" width="23.85546875" style="2" customWidth="1"/>
    <col min="9483" max="9483" width="17.42578125" style="2" customWidth="1"/>
    <col min="9484" max="9727" width="11.42578125" style="2" customWidth="1"/>
    <col min="9728" max="9728" width="10.28515625" style="2" customWidth="1"/>
    <col min="9729" max="9729" width="19.42578125" style="2" customWidth="1"/>
    <col min="9730" max="9730" width="25.140625" style="2" customWidth="1"/>
    <col min="9731" max="9731" width="23.42578125" style="2" customWidth="1"/>
    <col min="9732" max="9732" width="12.140625" style="2" customWidth="1"/>
    <col min="9733" max="9733" width="14.42578125" style="2" customWidth="1"/>
    <col min="9734" max="9734" width="14.28515625" style="2" customWidth="1"/>
    <col min="9735" max="9735" width="12.85546875" style="2" customWidth="1"/>
    <col min="9736" max="9736" width="17.28515625" style="2" customWidth="1"/>
    <col min="9737" max="9737" width="16.28515625" style="2" customWidth="1"/>
    <col min="9738" max="9738" width="23.85546875" style="2" customWidth="1"/>
    <col min="9739" max="9739" width="17.42578125" style="2" customWidth="1"/>
    <col min="9740" max="9983" width="11.42578125" style="2" customWidth="1"/>
    <col min="9984" max="9984" width="10.28515625" style="2" customWidth="1"/>
    <col min="9985" max="9985" width="19.42578125" style="2" customWidth="1"/>
    <col min="9986" max="9986" width="25.140625" style="2" customWidth="1"/>
    <col min="9987" max="9987" width="23.42578125" style="2" customWidth="1"/>
    <col min="9988" max="9988" width="12.140625" style="2" customWidth="1"/>
    <col min="9989" max="9989" width="14.42578125" style="2" customWidth="1"/>
    <col min="9990" max="9990" width="14.28515625" style="2" customWidth="1"/>
    <col min="9991" max="9991" width="12.85546875" style="2" customWidth="1"/>
    <col min="9992" max="9992" width="17.28515625" style="2" customWidth="1"/>
    <col min="9993" max="9993" width="16.28515625" style="2" customWidth="1"/>
    <col min="9994" max="9994" width="23.85546875" style="2" customWidth="1"/>
    <col min="9995" max="9995" width="17.42578125" style="2" customWidth="1"/>
    <col min="9996" max="10239" width="11.42578125" style="2" customWidth="1"/>
    <col min="10240" max="10240" width="10.28515625" style="2" customWidth="1"/>
    <col min="10241" max="10241" width="19.42578125" style="2" customWidth="1"/>
    <col min="10242" max="10242" width="25.140625" style="2" customWidth="1"/>
    <col min="10243" max="10243" width="23.42578125" style="2" customWidth="1"/>
    <col min="10244" max="10244" width="12.140625" style="2" customWidth="1"/>
    <col min="10245" max="10245" width="14.42578125" style="2" customWidth="1"/>
    <col min="10246" max="10246" width="14.28515625" style="2" customWidth="1"/>
    <col min="10247" max="10247" width="12.85546875" style="2" customWidth="1"/>
    <col min="10248" max="10248" width="17.28515625" style="2" customWidth="1"/>
    <col min="10249" max="10249" width="16.28515625" style="2" customWidth="1"/>
    <col min="10250" max="10250" width="23.85546875" style="2" customWidth="1"/>
    <col min="10251" max="10251" width="17.42578125" style="2" customWidth="1"/>
    <col min="10252" max="10495" width="11.42578125" style="2" customWidth="1"/>
    <col min="10496" max="10496" width="10.28515625" style="2" customWidth="1"/>
    <col min="10497" max="10497" width="19.42578125" style="2" customWidth="1"/>
    <col min="10498" max="10498" width="25.140625" style="2" customWidth="1"/>
    <col min="10499" max="10499" width="23.42578125" style="2" customWidth="1"/>
    <col min="10500" max="10500" width="12.140625" style="2" customWidth="1"/>
    <col min="10501" max="10501" width="14.42578125" style="2" customWidth="1"/>
    <col min="10502" max="10502" width="14.28515625" style="2" customWidth="1"/>
    <col min="10503" max="10503" width="12.85546875" style="2" customWidth="1"/>
    <col min="10504" max="10504" width="17.28515625" style="2" customWidth="1"/>
    <col min="10505" max="10505" width="16.28515625" style="2" customWidth="1"/>
    <col min="10506" max="10506" width="23.85546875" style="2" customWidth="1"/>
    <col min="10507" max="10507" width="17.42578125" style="2" customWidth="1"/>
    <col min="10508" max="10751" width="11.42578125" style="2" customWidth="1"/>
    <col min="10752" max="10752" width="10.28515625" style="2" customWidth="1"/>
    <col min="10753" max="10753" width="19.42578125" style="2" customWidth="1"/>
    <col min="10754" max="10754" width="25.140625" style="2" customWidth="1"/>
    <col min="10755" max="10755" width="23.42578125" style="2" customWidth="1"/>
    <col min="10756" max="10756" width="12.140625" style="2" customWidth="1"/>
    <col min="10757" max="10757" width="14.42578125" style="2" customWidth="1"/>
    <col min="10758" max="10758" width="14.28515625" style="2" customWidth="1"/>
    <col min="10759" max="10759" width="12.85546875" style="2" customWidth="1"/>
    <col min="10760" max="10760" width="17.28515625" style="2" customWidth="1"/>
    <col min="10761" max="10761" width="16.28515625" style="2" customWidth="1"/>
    <col min="10762" max="10762" width="23.85546875" style="2" customWidth="1"/>
    <col min="10763" max="10763" width="17.42578125" style="2" customWidth="1"/>
    <col min="10764" max="11007" width="11.42578125" style="2" customWidth="1"/>
    <col min="11008" max="11008" width="10.28515625" style="2" customWidth="1"/>
    <col min="11009" max="11009" width="19.42578125" style="2" customWidth="1"/>
    <col min="11010" max="11010" width="25.140625" style="2" customWidth="1"/>
    <col min="11011" max="11011" width="23.42578125" style="2" customWidth="1"/>
    <col min="11012" max="11012" width="12.140625" style="2" customWidth="1"/>
    <col min="11013" max="11013" width="14.42578125" style="2" customWidth="1"/>
    <col min="11014" max="11014" width="14.28515625" style="2" customWidth="1"/>
    <col min="11015" max="11015" width="12.85546875" style="2" customWidth="1"/>
    <col min="11016" max="11016" width="17.28515625" style="2" customWidth="1"/>
    <col min="11017" max="11017" width="16.28515625" style="2" customWidth="1"/>
    <col min="11018" max="11018" width="23.85546875" style="2" customWidth="1"/>
    <col min="11019" max="11019" width="17.42578125" style="2" customWidth="1"/>
    <col min="11020" max="11263" width="11.42578125" style="2" customWidth="1"/>
    <col min="11264" max="11264" width="10.28515625" style="2" customWidth="1"/>
    <col min="11265" max="11265" width="19.42578125" style="2" customWidth="1"/>
    <col min="11266" max="11266" width="25.140625" style="2" customWidth="1"/>
    <col min="11267" max="11267" width="23.42578125" style="2" customWidth="1"/>
    <col min="11268" max="11268" width="12.140625" style="2" customWidth="1"/>
    <col min="11269" max="11269" width="14.42578125" style="2" customWidth="1"/>
    <col min="11270" max="11270" width="14.28515625" style="2" customWidth="1"/>
    <col min="11271" max="11271" width="12.85546875" style="2" customWidth="1"/>
    <col min="11272" max="11272" width="17.28515625" style="2" customWidth="1"/>
    <col min="11273" max="11273" width="16.28515625" style="2" customWidth="1"/>
    <col min="11274" max="11274" width="23.85546875" style="2" customWidth="1"/>
    <col min="11275" max="11275" width="17.42578125" style="2" customWidth="1"/>
    <col min="11276" max="11519" width="11.42578125" style="2" customWidth="1"/>
    <col min="11520" max="11520" width="10.28515625" style="2" customWidth="1"/>
    <col min="11521" max="11521" width="19.42578125" style="2" customWidth="1"/>
    <col min="11522" max="11522" width="25.140625" style="2" customWidth="1"/>
    <col min="11523" max="11523" width="23.42578125" style="2" customWidth="1"/>
    <col min="11524" max="11524" width="12.140625" style="2" customWidth="1"/>
    <col min="11525" max="11525" width="14.42578125" style="2" customWidth="1"/>
    <col min="11526" max="11526" width="14.28515625" style="2" customWidth="1"/>
    <col min="11527" max="11527" width="12.85546875" style="2" customWidth="1"/>
    <col min="11528" max="11528" width="17.28515625" style="2" customWidth="1"/>
    <col min="11529" max="11529" width="16.28515625" style="2" customWidth="1"/>
    <col min="11530" max="11530" width="23.85546875" style="2" customWidth="1"/>
    <col min="11531" max="11531" width="17.42578125" style="2" customWidth="1"/>
    <col min="11532" max="11775" width="11.42578125" style="2" customWidth="1"/>
    <col min="11776" max="11776" width="10.28515625" style="2" customWidth="1"/>
    <col min="11777" max="11777" width="19.42578125" style="2" customWidth="1"/>
    <col min="11778" max="11778" width="25.140625" style="2" customWidth="1"/>
    <col min="11779" max="11779" width="23.42578125" style="2" customWidth="1"/>
    <col min="11780" max="11780" width="12.140625" style="2" customWidth="1"/>
    <col min="11781" max="11781" width="14.42578125" style="2" customWidth="1"/>
    <col min="11782" max="11782" width="14.28515625" style="2" customWidth="1"/>
    <col min="11783" max="11783" width="12.85546875" style="2" customWidth="1"/>
    <col min="11784" max="11784" width="17.28515625" style="2" customWidth="1"/>
    <col min="11785" max="11785" width="16.28515625" style="2" customWidth="1"/>
    <col min="11786" max="11786" width="23.85546875" style="2" customWidth="1"/>
    <col min="11787" max="11787" width="17.42578125" style="2" customWidth="1"/>
    <col min="11788" max="12031" width="11.42578125" style="2" customWidth="1"/>
    <col min="12032" max="12032" width="10.28515625" style="2" customWidth="1"/>
    <col min="12033" max="12033" width="19.42578125" style="2" customWidth="1"/>
    <col min="12034" max="12034" width="25.140625" style="2" customWidth="1"/>
    <col min="12035" max="12035" width="23.42578125" style="2" customWidth="1"/>
    <col min="12036" max="12036" width="12.140625" style="2" customWidth="1"/>
    <col min="12037" max="12037" width="14.42578125" style="2" customWidth="1"/>
    <col min="12038" max="12038" width="14.28515625" style="2" customWidth="1"/>
    <col min="12039" max="12039" width="12.85546875" style="2" customWidth="1"/>
    <col min="12040" max="12040" width="17.28515625" style="2" customWidth="1"/>
    <col min="12041" max="12041" width="16.28515625" style="2" customWidth="1"/>
    <col min="12042" max="12042" width="23.85546875" style="2" customWidth="1"/>
    <col min="12043" max="12043" width="17.42578125" style="2" customWidth="1"/>
    <col min="12044" max="12287" width="11.42578125" style="2" customWidth="1"/>
    <col min="12288" max="12288" width="10.28515625" style="2" customWidth="1"/>
    <col min="12289" max="12289" width="19.42578125" style="2" customWidth="1"/>
    <col min="12290" max="12290" width="25.140625" style="2" customWidth="1"/>
    <col min="12291" max="12291" width="23.42578125" style="2" customWidth="1"/>
    <col min="12292" max="12292" width="12.140625" style="2" customWidth="1"/>
    <col min="12293" max="12293" width="14.42578125" style="2" customWidth="1"/>
    <col min="12294" max="12294" width="14.28515625" style="2" customWidth="1"/>
    <col min="12295" max="12295" width="12.85546875" style="2" customWidth="1"/>
    <col min="12296" max="12296" width="17.28515625" style="2" customWidth="1"/>
    <col min="12297" max="12297" width="16.28515625" style="2" customWidth="1"/>
    <col min="12298" max="12298" width="23.85546875" style="2" customWidth="1"/>
    <col min="12299" max="12299" width="17.42578125" style="2" customWidth="1"/>
    <col min="12300" max="12543" width="11.42578125" style="2" customWidth="1"/>
    <col min="12544" max="12544" width="10.28515625" style="2" customWidth="1"/>
    <col min="12545" max="12545" width="19.42578125" style="2" customWidth="1"/>
    <col min="12546" max="12546" width="25.140625" style="2" customWidth="1"/>
    <col min="12547" max="12547" width="23.42578125" style="2" customWidth="1"/>
    <col min="12548" max="12548" width="12.140625" style="2" customWidth="1"/>
    <col min="12549" max="12549" width="14.42578125" style="2" customWidth="1"/>
    <col min="12550" max="12550" width="14.28515625" style="2" customWidth="1"/>
    <col min="12551" max="12551" width="12.85546875" style="2" customWidth="1"/>
    <col min="12552" max="12552" width="17.28515625" style="2" customWidth="1"/>
    <col min="12553" max="12553" width="16.28515625" style="2" customWidth="1"/>
    <col min="12554" max="12554" width="23.85546875" style="2" customWidth="1"/>
    <col min="12555" max="12555" width="17.42578125" style="2" customWidth="1"/>
    <col min="12556" max="12799" width="11.42578125" style="2" customWidth="1"/>
    <col min="12800" max="12800" width="10.28515625" style="2" customWidth="1"/>
    <col min="12801" max="12801" width="19.42578125" style="2" customWidth="1"/>
    <col min="12802" max="12802" width="25.140625" style="2" customWidth="1"/>
    <col min="12803" max="12803" width="23.42578125" style="2" customWidth="1"/>
    <col min="12804" max="12804" width="12.140625" style="2" customWidth="1"/>
    <col min="12805" max="12805" width="14.42578125" style="2" customWidth="1"/>
    <col min="12806" max="12806" width="14.28515625" style="2" customWidth="1"/>
    <col min="12807" max="12807" width="12.85546875" style="2" customWidth="1"/>
    <col min="12808" max="12808" width="17.28515625" style="2" customWidth="1"/>
    <col min="12809" max="12809" width="16.28515625" style="2" customWidth="1"/>
    <col min="12810" max="12810" width="23.85546875" style="2" customWidth="1"/>
    <col min="12811" max="12811" width="17.42578125" style="2" customWidth="1"/>
    <col min="12812" max="13055" width="11.42578125" style="2" customWidth="1"/>
    <col min="13056" max="13056" width="10.28515625" style="2" customWidth="1"/>
    <col min="13057" max="13057" width="19.42578125" style="2" customWidth="1"/>
    <col min="13058" max="13058" width="25.140625" style="2" customWidth="1"/>
    <col min="13059" max="13059" width="23.42578125" style="2" customWidth="1"/>
    <col min="13060" max="13060" width="12.140625" style="2" customWidth="1"/>
    <col min="13061" max="13061" width="14.42578125" style="2" customWidth="1"/>
    <col min="13062" max="13062" width="14.28515625" style="2" customWidth="1"/>
    <col min="13063" max="13063" width="12.85546875" style="2" customWidth="1"/>
    <col min="13064" max="13064" width="17.28515625" style="2" customWidth="1"/>
    <col min="13065" max="13065" width="16.28515625" style="2" customWidth="1"/>
    <col min="13066" max="13066" width="23.85546875" style="2" customWidth="1"/>
    <col min="13067" max="13067" width="17.42578125" style="2" customWidth="1"/>
    <col min="13068" max="13311" width="11.42578125" style="2" customWidth="1"/>
    <col min="13312" max="13312" width="10.28515625" style="2" customWidth="1"/>
    <col min="13313" max="13313" width="19.42578125" style="2" customWidth="1"/>
    <col min="13314" max="13314" width="25.140625" style="2" customWidth="1"/>
    <col min="13315" max="13315" width="23.42578125" style="2" customWidth="1"/>
    <col min="13316" max="13316" width="12.140625" style="2" customWidth="1"/>
    <col min="13317" max="13317" width="14.42578125" style="2" customWidth="1"/>
    <col min="13318" max="13318" width="14.28515625" style="2" customWidth="1"/>
    <col min="13319" max="13319" width="12.85546875" style="2" customWidth="1"/>
    <col min="13320" max="13320" width="17.28515625" style="2" customWidth="1"/>
    <col min="13321" max="13321" width="16.28515625" style="2" customWidth="1"/>
    <col min="13322" max="13322" width="23.85546875" style="2" customWidth="1"/>
    <col min="13323" max="13323" width="17.42578125" style="2" customWidth="1"/>
    <col min="13324" max="13567" width="11.42578125" style="2" customWidth="1"/>
    <col min="13568" max="13568" width="10.28515625" style="2" customWidth="1"/>
    <col min="13569" max="13569" width="19.42578125" style="2" customWidth="1"/>
    <col min="13570" max="13570" width="25.140625" style="2" customWidth="1"/>
    <col min="13571" max="13571" width="23.42578125" style="2" customWidth="1"/>
    <col min="13572" max="13572" width="12.140625" style="2" customWidth="1"/>
    <col min="13573" max="13573" width="14.42578125" style="2" customWidth="1"/>
    <col min="13574" max="13574" width="14.28515625" style="2" customWidth="1"/>
    <col min="13575" max="13575" width="12.85546875" style="2" customWidth="1"/>
    <col min="13576" max="13576" width="17.28515625" style="2" customWidth="1"/>
    <col min="13577" max="13577" width="16.28515625" style="2" customWidth="1"/>
    <col min="13578" max="13578" width="23.85546875" style="2" customWidth="1"/>
    <col min="13579" max="13579" width="17.42578125" style="2" customWidth="1"/>
    <col min="13580" max="13823" width="11.42578125" style="2" customWidth="1"/>
    <col min="13824" max="13824" width="10.28515625" style="2" customWidth="1"/>
    <col min="13825" max="13825" width="19.42578125" style="2" customWidth="1"/>
    <col min="13826" max="13826" width="25.140625" style="2" customWidth="1"/>
    <col min="13827" max="13827" width="23.42578125" style="2" customWidth="1"/>
    <col min="13828" max="13828" width="12.140625" style="2" customWidth="1"/>
    <col min="13829" max="13829" width="14.42578125" style="2" customWidth="1"/>
    <col min="13830" max="13830" width="14.28515625" style="2" customWidth="1"/>
    <col min="13831" max="13831" width="12.85546875" style="2" customWidth="1"/>
    <col min="13832" max="13832" width="17.28515625" style="2" customWidth="1"/>
    <col min="13833" max="13833" width="16.28515625" style="2" customWidth="1"/>
    <col min="13834" max="13834" width="23.85546875" style="2" customWidth="1"/>
    <col min="13835" max="13835" width="17.42578125" style="2" customWidth="1"/>
    <col min="13836" max="14079" width="11.42578125" style="2" customWidth="1"/>
    <col min="14080" max="14080" width="10.28515625" style="2" customWidth="1"/>
    <col min="14081" max="14081" width="19.42578125" style="2" customWidth="1"/>
    <col min="14082" max="14082" width="25.140625" style="2" customWidth="1"/>
    <col min="14083" max="14083" width="23.42578125" style="2" customWidth="1"/>
    <col min="14084" max="14084" width="12.140625" style="2" customWidth="1"/>
    <col min="14085" max="14085" width="14.42578125" style="2" customWidth="1"/>
    <col min="14086" max="14086" width="14.28515625" style="2" customWidth="1"/>
    <col min="14087" max="14087" width="12.85546875" style="2" customWidth="1"/>
    <col min="14088" max="14088" width="17.28515625" style="2" customWidth="1"/>
    <col min="14089" max="14089" width="16.28515625" style="2" customWidth="1"/>
    <col min="14090" max="14090" width="23.85546875" style="2" customWidth="1"/>
    <col min="14091" max="14091" width="17.42578125" style="2" customWidth="1"/>
    <col min="14092" max="14335" width="11.42578125" style="2" customWidth="1"/>
    <col min="14336" max="14336" width="10.28515625" style="2" customWidth="1"/>
    <col min="14337" max="14337" width="19.42578125" style="2" customWidth="1"/>
    <col min="14338" max="14338" width="25.140625" style="2" customWidth="1"/>
    <col min="14339" max="14339" width="23.42578125" style="2" customWidth="1"/>
    <col min="14340" max="14340" width="12.140625" style="2" customWidth="1"/>
    <col min="14341" max="14341" width="14.42578125" style="2" customWidth="1"/>
    <col min="14342" max="14342" width="14.28515625" style="2" customWidth="1"/>
    <col min="14343" max="14343" width="12.85546875" style="2" customWidth="1"/>
    <col min="14344" max="14344" width="17.28515625" style="2" customWidth="1"/>
    <col min="14345" max="14345" width="16.28515625" style="2" customWidth="1"/>
    <col min="14346" max="14346" width="23.85546875" style="2" customWidth="1"/>
    <col min="14347" max="14347" width="17.42578125" style="2" customWidth="1"/>
    <col min="14348" max="14591" width="11.42578125" style="2" customWidth="1"/>
    <col min="14592" max="14592" width="10.28515625" style="2" customWidth="1"/>
    <col min="14593" max="14593" width="19.42578125" style="2" customWidth="1"/>
    <col min="14594" max="14594" width="25.140625" style="2" customWidth="1"/>
    <col min="14595" max="14595" width="23.42578125" style="2" customWidth="1"/>
    <col min="14596" max="14596" width="12.140625" style="2" customWidth="1"/>
    <col min="14597" max="14597" width="14.42578125" style="2" customWidth="1"/>
    <col min="14598" max="14598" width="14.28515625" style="2" customWidth="1"/>
    <col min="14599" max="14599" width="12.85546875" style="2" customWidth="1"/>
    <col min="14600" max="14600" width="17.28515625" style="2" customWidth="1"/>
    <col min="14601" max="14601" width="16.28515625" style="2" customWidth="1"/>
    <col min="14602" max="14602" width="23.85546875" style="2" customWidth="1"/>
    <col min="14603" max="14603" width="17.42578125" style="2" customWidth="1"/>
    <col min="14604" max="14847" width="11.42578125" style="2" customWidth="1"/>
    <col min="14848" max="14848" width="10.28515625" style="2" customWidth="1"/>
    <col min="14849" max="14849" width="19.42578125" style="2" customWidth="1"/>
    <col min="14850" max="14850" width="25.140625" style="2" customWidth="1"/>
    <col min="14851" max="14851" width="23.42578125" style="2" customWidth="1"/>
    <col min="14852" max="14852" width="12.140625" style="2" customWidth="1"/>
    <col min="14853" max="14853" width="14.42578125" style="2" customWidth="1"/>
    <col min="14854" max="14854" width="14.28515625" style="2" customWidth="1"/>
    <col min="14855" max="14855" width="12.85546875" style="2" customWidth="1"/>
    <col min="14856" max="14856" width="17.28515625" style="2" customWidth="1"/>
    <col min="14857" max="14857" width="16.28515625" style="2" customWidth="1"/>
    <col min="14858" max="14858" width="23.85546875" style="2" customWidth="1"/>
    <col min="14859" max="14859" width="17.42578125" style="2" customWidth="1"/>
    <col min="14860" max="15103" width="11.42578125" style="2" customWidth="1"/>
    <col min="15104" max="15104" width="10.28515625" style="2" customWidth="1"/>
    <col min="15105" max="15105" width="19.42578125" style="2" customWidth="1"/>
    <col min="15106" max="15106" width="25.140625" style="2" customWidth="1"/>
    <col min="15107" max="15107" width="23.42578125" style="2" customWidth="1"/>
    <col min="15108" max="15108" width="12.140625" style="2" customWidth="1"/>
    <col min="15109" max="15109" width="14.42578125" style="2" customWidth="1"/>
    <col min="15110" max="15110" width="14.28515625" style="2" customWidth="1"/>
    <col min="15111" max="15111" width="12.85546875" style="2" customWidth="1"/>
    <col min="15112" max="15112" width="17.28515625" style="2" customWidth="1"/>
    <col min="15113" max="15113" width="16.28515625" style="2" customWidth="1"/>
    <col min="15114" max="15114" width="23.85546875" style="2" customWidth="1"/>
    <col min="15115" max="15115" width="17.42578125" style="2" customWidth="1"/>
    <col min="15116" max="15359" width="11.42578125" style="2" customWidth="1"/>
    <col min="15360" max="15360" width="10.28515625" style="2" customWidth="1"/>
    <col min="15361" max="15361" width="19.42578125" style="2" customWidth="1"/>
    <col min="15362" max="15362" width="25.140625" style="2" customWidth="1"/>
    <col min="15363" max="15363" width="23.42578125" style="2" customWidth="1"/>
    <col min="15364" max="15364" width="12.140625" style="2" customWidth="1"/>
    <col min="15365" max="15365" width="14.42578125" style="2" customWidth="1"/>
    <col min="15366" max="15366" width="14.28515625" style="2" customWidth="1"/>
    <col min="15367" max="15367" width="12.85546875" style="2" customWidth="1"/>
    <col min="15368" max="15368" width="17.28515625" style="2" customWidth="1"/>
    <col min="15369" max="15369" width="16.28515625" style="2" customWidth="1"/>
    <col min="15370" max="15370" width="23.85546875" style="2" customWidth="1"/>
    <col min="15371" max="15371" width="17.42578125" style="2" customWidth="1"/>
    <col min="15372" max="15615" width="11.42578125" style="2" customWidth="1"/>
    <col min="15616" max="15616" width="10.28515625" style="2" customWidth="1"/>
    <col min="15617" max="15617" width="19.42578125" style="2" customWidth="1"/>
    <col min="15618" max="15618" width="25.140625" style="2" customWidth="1"/>
    <col min="15619" max="15619" width="23.42578125" style="2" customWidth="1"/>
    <col min="15620" max="15620" width="12.140625" style="2" customWidth="1"/>
    <col min="15621" max="15621" width="14.42578125" style="2" customWidth="1"/>
    <col min="15622" max="15622" width="14.28515625" style="2" customWidth="1"/>
    <col min="15623" max="15623" width="12.85546875" style="2" customWidth="1"/>
    <col min="15624" max="15624" width="17.28515625" style="2" customWidth="1"/>
    <col min="15625" max="15625" width="16.28515625" style="2" customWidth="1"/>
    <col min="15626" max="15626" width="23.85546875" style="2" customWidth="1"/>
    <col min="15627" max="15627" width="17.42578125" style="2" customWidth="1"/>
    <col min="15628" max="15871" width="11.42578125" style="2" customWidth="1"/>
    <col min="15872" max="15872" width="10.28515625" style="2" customWidth="1"/>
    <col min="15873" max="15873" width="19.42578125" style="2" customWidth="1"/>
    <col min="15874" max="15874" width="25.140625" style="2" customWidth="1"/>
    <col min="15875" max="15875" width="23.42578125" style="2" customWidth="1"/>
    <col min="15876" max="15876" width="12.140625" style="2" customWidth="1"/>
    <col min="15877" max="15877" width="14.42578125" style="2" customWidth="1"/>
    <col min="15878" max="15878" width="14.28515625" style="2" customWidth="1"/>
    <col min="15879" max="15879" width="12.85546875" style="2" customWidth="1"/>
    <col min="15880" max="15880" width="17.28515625" style="2" customWidth="1"/>
    <col min="15881" max="15881" width="16.28515625" style="2" customWidth="1"/>
    <col min="15882" max="15882" width="23.85546875" style="2" customWidth="1"/>
    <col min="15883" max="15883" width="17.42578125" style="2" customWidth="1"/>
    <col min="15884" max="16127" width="11.42578125" style="2" customWidth="1"/>
    <col min="16128" max="16128" width="10.28515625" style="2" customWidth="1"/>
    <col min="16129" max="16129" width="19.42578125" style="2" customWidth="1"/>
    <col min="16130" max="16130" width="25.140625" style="2" customWidth="1"/>
    <col min="16131" max="16131" width="23.42578125" style="2" customWidth="1"/>
    <col min="16132" max="16132" width="12.140625" style="2" customWidth="1"/>
    <col min="16133" max="16133" width="14.42578125" style="2" customWidth="1"/>
    <col min="16134" max="16134" width="14.28515625" style="2" customWidth="1"/>
    <col min="16135" max="16135" width="12.85546875" style="2" customWidth="1"/>
    <col min="16136" max="16136" width="17.28515625" style="2" customWidth="1"/>
    <col min="16137" max="16137" width="16.28515625" style="2" customWidth="1"/>
    <col min="16138" max="16138" width="23.85546875" style="2" customWidth="1"/>
    <col min="16139" max="16139" width="17.42578125" style="2" customWidth="1"/>
    <col min="16140" max="16383" width="11.42578125" style="2" customWidth="1"/>
    <col min="16384" max="16384" width="11.42578125" style="2"/>
  </cols>
  <sheetData>
    <row r="1" spans="1:11" ht="60" customHeight="1" x14ac:dyDescent="0.25">
      <c r="A1" s="51"/>
      <c r="B1" s="48" t="s">
        <v>22</v>
      </c>
      <c r="C1" s="34"/>
      <c r="D1" s="31"/>
      <c r="E1" s="31"/>
      <c r="F1" s="31"/>
      <c r="G1" s="31"/>
      <c r="H1" s="109" t="s">
        <v>0</v>
      </c>
      <c r="I1" s="109"/>
      <c r="J1" s="109"/>
      <c r="K1" s="109"/>
    </row>
    <row r="2" spans="1:11" ht="1.5" customHeight="1" x14ac:dyDescent="0.25">
      <c r="A2" s="51"/>
      <c r="B2" s="51"/>
      <c r="C2" s="34"/>
      <c r="D2" s="31"/>
      <c r="E2" s="31"/>
      <c r="F2" s="31"/>
      <c r="G2" s="31"/>
      <c r="H2" s="31"/>
      <c r="I2" s="32"/>
      <c r="J2" s="32"/>
      <c r="K2" s="32"/>
    </row>
    <row r="3" spans="1:11" ht="5.25" customHeight="1" x14ac:dyDescent="0.25">
      <c r="A3" s="51"/>
      <c r="B3" s="51"/>
      <c r="C3" s="34"/>
      <c r="D3" s="31"/>
      <c r="E3" s="31"/>
      <c r="F3" s="31"/>
      <c r="G3" s="31"/>
      <c r="H3" s="31"/>
      <c r="I3" s="32"/>
      <c r="J3" s="32"/>
      <c r="K3" s="32"/>
    </row>
    <row r="4" spans="1:11" ht="9" customHeight="1" thickBot="1" x14ac:dyDescent="0.3">
      <c r="A4" s="51"/>
      <c r="B4" s="51"/>
      <c r="C4" s="34"/>
      <c r="D4" s="31"/>
      <c r="E4" s="31"/>
      <c r="F4" s="31"/>
      <c r="G4" s="31"/>
      <c r="H4" s="31"/>
      <c r="I4" s="32"/>
      <c r="J4" s="32"/>
      <c r="K4" s="32"/>
    </row>
    <row r="5" spans="1:11" ht="15.75" thickBot="1" x14ac:dyDescent="0.3">
      <c r="A5" s="35"/>
      <c r="B5" s="35" t="s">
        <v>1</v>
      </c>
      <c r="C5" s="36"/>
      <c r="D5" s="37"/>
      <c r="E5" s="37"/>
      <c r="F5" s="37"/>
      <c r="G5" s="37"/>
      <c r="H5" s="37"/>
      <c r="I5" s="36"/>
      <c r="J5" s="36"/>
      <c r="K5" s="38"/>
    </row>
    <row r="6" spans="1:11" ht="6.75" customHeight="1" thickBot="1" x14ac:dyDescent="0.3">
      <c r="A6" s="119"/>
      <c r="B6" s="119"/>
      <c r="C6" s="39"/>
      <c r="D6" s="31"/>
      <c r="E6" s="31"/>
      <c r="F6" s="31"/>
      <c r="G6" s="31"/>
      <c r="H6" s="31"/>
      <c r="I6" s="33"/>
      <c r="J6" s="33"/>
      <c r="K6" s="33"/>
    </row>
    <row r="7" spans="1:11" ht="8.25" customHeight="1" x14ac:dyDescent="0.25">
      <c r="A7" s="119"/>
      <c r="B7" s="119"/>
      <c r="C7" s="40"/>
      <c r="D7" s="31"/>
      <c r="E7" s="31"/>
      <c r="F7" s="31"/>
      <c r="G7" s="31"/>
      <c r="H7" s="31"/>
      <c r="I7" s="33"/>
      <c r="J7" s="33"/>
      <c r="K7" s="33"/>
    </row>
    <row r="8" spans="1:11" x14ac:dyDescent="0.25">
      <c r="A8" s="120" t="s">
        <v>30</v>
      </c>
      <c r="B8" s="120"/>
      <c r="C8" s="139"/>
      <c r="D8" s="139"/>
      <c r="E8" s="139"/>
      <c r="F8" s="139"/>
      <c r="G8" s="140"/>
      <c r="H8" s="41" t="s">
        <v>2</v>
      </c>
      <c r="I8" s="42"/>
      <c r="J8" s="43"/>
    </row>
    <row r="9" spans="1:11" x14ac:dyDescent="0.25">
      <c r="A9" s="120" t="s">
        <v>31</v>
      </c>
      <c r="B9" s="120"/>
      <c r="C9" s="139"/>
      <c r="D9" s="139"/>
      <c r="E9" s="139"/>
      <c r="F9" s="139"/>
      <c r="G9" s="140"/>
      <c r="H9" s="44" t="s">
        <v>3</v>
      </c>
      <c r="I9" s="45"/>
      <c r="J9" s="3">
        <f>J24</f>
        <v>0</v>
      </c>
    </row>
    <row r="10" spans="1:11" ht="9.75" customHeight="1" x14ac:dyDescent="0.25">
      <c r="A10" s="127"/>
      <c r="B10" s="127"/>
      <c r="C10" s="33"/>
      <c r="D10" s="31"/>
      <c r="E10" s="31"/>
      <c r="F10" s="31"/>
      <c r="G10" s="31"/>
      <c r="H10" s="31"/>
      <c r="I10" s="33"/>
      <c r="J10" s="33"/>
      <c r="K10" s="33"/>
    </row>
    <row r="11" spans="1:11" ht="7.5" customHeight="1" thickBot="1" x14ac:dyDescent="0.3">
      <c r="A11" s="127"/>
      <c r="B11" s="127"/>
      <c r="C11" s="33"/>
      <c r="D11" s="31"/>
      <c r="E11" s="31"/>
      <c r="F11" s="31"/>
      <c r="G11" s="31"/>
      <c r="H11" s="31"/>
      <c r="I11" s="33"/>
      <c r="J11" s="33"/>
      <c r="K11" s="33"/>
    </row>
    <row r="12" spans="1:11" customFormat="1" ht="22.5" customHeight="1" x14ac:dyDescent="0.25">
      <c r="A12" s="128" t="s">
        <v>4</v>
      </c>
      <c r="B12" s="128"/>
      <c r="C12" s="128"/>
      <c r="D12" s="128"/>
      <c r="E12" s="128"/>
      <c r="F12" s="128"/>
      <c r="G12" s="128"/>
      <c r="H12" s="128"/>
      <c r="I12" s="128"/>
      <c r="J12" s="128"/>
      <c r="K12" s="128"/>
    </row>
    <row r="13" spans="1:11" customFormat="1" x14ac:dyDescent="0.25">
      <c r="A13" s="121"/>
      <c r="B13" s="121"/>
      <c r="C13" s="121"/>
      <c r="D13" s="121"/>
      <c r="E13" s="121"/>
      <c r="F13" s="121"/>
      <c r="G13" s="121"/>
      <c r="H13" s="121"/>
      <c r="I13" s="121"/>
      <c r="J13" s="121"/>
      <c r="K13" s="121"/>
    </row>
    <row r="14" spans="1:11" customFormat="1" x14ac:dyDescent="0.25">
      <c r="A14" s="122" t="s">
        <v>5</v>
      </c>
      <c r="B14" s="122"/>
      <c r="C14" s="122"/>
      <c r="D14" s="122"/>
      <c r="E14" s="122"/>
      <c r="F14" s="122"/>
      <c r="G14" s="122"/>
      <c r="H14" s="122"/>
      <c r="I14" s="122"/>
      <c r="J14" s="122"/>
      <c r="K14" s="122"/>
    </row>
    <row r="15" spans="1:11" customFormat="1" ht="60" customHeight="1" x14ac:dyDescent="0.25">
      <c r="A15" s="129" t="s">
        <v>38</v>
      </c>
      <c r="B15" s="129"/>
      <c r="C15" s="129"/>
      <c r="D15" s="129"/>
      <c r="E15" s="129"/>
      <c r="F15" s="129"/>
      <c r="G15" s="129"/>
      <c r="H15" s="129"/>
      <c r="I15" s="129"/>
      <c r="J15" s="129"/>
      <c r="K15" s="129"/>
    </row>
    <row r="16" spans="1:11" customFormat="1" x14ac:dyDescent="0.25">
      <c r="A16" s="135" t="s">
        <v>37</v>
      </c>
      <c r="B16" s="135"/>
      <c r="C16" s="135"/>
      <c r="D16" s="135"/>
      <c r="E16" s="135"/>
      <c r="F16" s="135"/>
      <c r="G16" s="135"/>
      <c r="H16" s="135"/>
      <c r="I16" s="135"/>
      <c r="J16" s="135"/>
      <c r="K16" s="135"/>
    </row>
    <row r="17" spans="1:12" customFormat="1" x14ac:dyDescent="0.25">
      <c r="A17" s="121"/>
      <c r="B17" s="121"/>
      <c r="C17" s="121"/>
      <c r="D17" s="121"/>
      <c r="E17" s="121"/>
      <c r="F17" s="121"/>
      <c r="G17" s="121"/>
      <c r="H17" s="121"/>
      <c r="I17" s="121"/>
      <c r="J17" s="121"/>
      <c r="K17" s="121"/>
    </row>
    <row r="18" spans="1:12" customFormat="1" x14ac:dyDescent="0.25">
      <c r="A18" s="122" t="s">
        <v>7</v>
      </c>
      <c r="B18" s="122"/>
      <c r="C18" s="122"/>
      <c r="D18" s="122"/>
      <c r="E18" s="122"/>
      <c r="F18" s="122"/>
      <c r="G18" s="122"/>
      <c r="H18" s="122"/>
      <c r="I18" s="122"/>
      <c r="J18" s="122"/>
      <c r="K18" s="122"/>
    </row>
    <row r="19" spans="1:12" customFormat="1" x14ac:dyDescent="0.25">
      <c r="A19" s="122" t="s">
        <v>8</v>
      </c>
      <c r="B19" s="122"/>
      <c r="C19" s="122"/>
      <c r="D19" s="122"/>
      <c r="E19" s="122"/>
      <c r="F19" s="122"/>
      <c r="G19" s="122"/>
      <c r="H19" s="122"/>
      <c r="I19" s="122"/>
      <c r="J19" s="122"/>
      <c r="K19" s="122"/>
    </row>
    <row r="20" spans="1:12" customFormat="1" ht="15.75" thickBot="1" x14ac:dyDescent="0.3">
      <c r="A20" s="123"/>
      <c r="B20" s="123"/>
      <c r="C20" s="123"/>
      <c r="D20" s="123"/>
      <c r="E20" s="123"/>
      <c r="F20" s="123"/>
      <c r="G20" s="123"/>
      <c r="H20" s="123"/>
      <c r="I20" s="123"/>
      <c r="J20" s="123"/>
      <c r="K20" s="123"/>
    </row>
    <row r="21" spans="1:12" x14ac:dyDescent="0.25">
      <c r="A21" s="1"/>
      <c r="B21" s="2"/>
      <c r="C21" s="2"/>
      <c r="D21" s="1"/>
      <c r="E21" s="1"/>
      <c r="F21" s="1"/>
      <c r="G21" s="1"/>
      <c r="H21" s="1"/>
      <c r="I21" s="2"/>
      <c r="J21" s="2"/>
      <c r="K21" s="2"/>
    </row>
    <row r="22" spans="1:12" x14ac:dyDescent="0.25">
      <c r="A22" s="1"/>
      <c r="B22" s="2"/>
      <c r="C22" s="2"/>
      <c r="D22" s="1"/>
      <c r="E22" s="1"/>
      <c r="F22" s="1"/>
      <c r="G22" s="1"/>
      <c r="H22" s="1"/>
      <c r="I22" s="2"/>
      <c r="J22" s="2"/>
      <c r="K22" s="2"/>
    </row>
    <row r="23" spans="1:12" x14ac:dyDescent="0.25">
      <c r="A23" s="1"/>
      <c r="B23" s="2"/>
      <c r="C23" s="2"/>
      <c r="D23" s="1"/>
      <c r="E23" s="1"/>
      <c r="F23" s="1"/>
      <c r="G23" s="1"/>
      <c r="H23" s="1"/>
      <c r="I23" s="2"/>
      <c r="J23" s="2"/>
      <c r="K23" s="2"/>
    </row>
    <row r="24" spans="1:12" ht="23.25" customHeight="1" x14ac:dyDescent="0.25">
      <c r="A24" s="5"/>
      <c r="B24" s="2" t="str">
        <f>B5</f>
        <v>Edificación y sus Instalaciones</v>
      </c>
      <c r="C24" s="2"/>
      <c r="D24" s="1"/>
      <c r="E24" s="1"/>
      <c r="F24" s="1"/>
      <c r="G24" s="1"/>
      <c r="H24" s="6" t="s">
        <v>9</v>
      </c>
      <c r="I24" s="7">
        <f xml:space="preserve"> SUM(I27:I65534)</f>
        <v>0</v>
      </c>
      <c r="J24" s="7">
        <f xml:space="preserve"> SUM(J27:J65534)</f>
        <v>0</v>
      </c>
      <c r="K24" s="2"/>
    </row>
    <row r="25" spans="1:12" ht="57" customHeight="1" x14ac:dyDescent="0.25">
      <c r="A25" s="124" t="s">
        <v>10</v>
      </c>
      <c r="B25" s="125" t="s">
        <v>11</v>
      </c>
      <c r="C25" s="125"/>
      <c r="D25" s="126" t="s">
        <v>12</v>
      </c>
      <c r="E25" s="126" t="s">
        <v>13</v>
      </c>
      <c r="F25" s="126" t="s">
        <v>32</v>
      </c>
      <c r="G25" s="126" t="s">
        <v>33</v>
      </c>
      <c r="H25" s="126" t="s">
        <v>14</v>
      </c>
      <c r="I25" s="8" t="s">
        <v>34</v>
      </c>
      <c r="J25" s="8" t="s">
        <v>35</v>
      </c>
      <c r="K25" s="126" t="s">
        <v>15</v>
      </c>
      <c r="L25" s="133" t="s">
        <v>36</v>
      </c>
    </row>
    <row r="26" spans="1:12" x14ac:dyDescent="0.25">
      <c r="A26" s="124"/>
      <c r="B26" s="125"/>
      <c r="C26" s="125"/>
      <c r="D26" s="126"/>
      <c r="E26" s="126"/>
      <c r="F26" s="126"/>
      <c r="G26" s="126"/>
      <c r="H26" s="126"/>
      <c r="I26" s="9" t="s">
        <v>16</v>
      </c>
      <c r="J26" s="9" t="s">
        <v>17</v>
      </c>
      <c r="K26" s="126"/>
      <c r="L26" s="134"/>
    </row>
    <row r="27" spans="1:12" s="14" customFormat="1" ht="12.75" customHeight="1" x14ac:dyDescent="0.25">
      <c r="A27" s="10">
        <v>1</v>
      </c>
      <c r="B27" s="131"/>
      <c r="C27" s="131"/>
      <c r="D27" s="11"/>
      <c r="E27" s="11"/>
      <c r="F27" s="11"/>
      <c r="G27" s="12"/>
      <c r="H27" s="12"/>
      <c r="I27" s="13"/>
      <c r="J27" s="13"/>
      <c r="K27" s="15"/>
      <c r="L27" s="15"/>
    </row>
    <row r="28" spans="1:12" s="14" customFormat="1" x14ac:dyDescent="0.25">
      <c r="A28" s="10">
        <v>2</v>
      </c>
      <c r="B28" s="132"/>
      <c r="C28" s="132"/>
      <c r="D28" s="11"/>
      <c r="E28" s="11"/>
      <c r="F28" s="11"/>
      <c r="G28" s="12"/>
      <c r="H28" s="12"/>
      <c r="I28" s="13"/>
      <c r="J28" s="13"/>
      <c r="K28" s="53"/>
      <c r="L28" s="53"/>
    </row>
    <row r="29" spans="1:12" s="14" customFormat="1" x14ac:dyDescent="0.25">
      <c r="A29" s="10">
        <v>3</v>
      </c>
      <c r="B29" s="132"/>
      <c r="C29" s="132"/>
      <c r="D29" s="11"/>
      <c r="E29" s="11"/>
      <c r="F29" s="11"/>
      <c r="G29" s="12"/>
      <c r="H29" s="12"/>
      <c r="I29" s="13"/>
      <c r="J29" s="13"/>
      <c r="K29" s="53"/>
      <c r="L29" s="53"/>
    </row>
    <row r="30" spans="1:12" s="14" customFormat="1" x14ac:dyDescent="0.25">
      <c r="A30" s="10">
        <v>4</v>
      </c>
      <c r="B30" s="132"/>
      <c r="C30" s="132"/>
      <c r="D30" s="11"/>
      <c r="E30" s="11"/>
      <c r="F30" s="11"/>
      <c r="G30" s="12"/>
      <c r="H30" s="12"/>
      <c r="I30" s="13"/>
      <c r="J30" s="13"/>
      <c r="K30" s="53"/>
      <c r="L30" s="53"/>
    </row>
    <row r="31" spans="1:12" s="14" customFormat="1" x14ac:dyDescent="0.25">
      <c r="A31" s="10">
        <v>5</v>
      </c>
      <c r="B31" s="132"/>
      <c r="C31" s="132"/>
      <c r="D31" s="11"/>
      <c r="E31" s="11"/>
      <c r="F31" s="11"/>
      <c r="G31" s="12"/>
      <c r="H31" s="12"/>
      <c r="I31" s="13"/>
      <c r="J31" s="13"/>
      <c r="K31" s="53"/>
      <c r="L31" s="53"/>
    </row>
    <row r="32" spans="1:12" s="14" customFormat="1" x14ac:dyDescent="0.25">
      <c r="A32" s="10">
        <v>6</v>
      </c>
      <c r="B32" s="132"/>
      <c r="C32" s="132"/>
      <c r="D32" s="11"/>
      <c r="E32" s="11"/>
      <c r="F32" s="11"/>
      <c r="G32" s="12"/>
      <c r="H32" s="12"/>
      <c r="I32" s="13"/>
      <c r="J32" s="13"/>
      <c r="K32" s="53"/>
      <c r="L32" s="53"/>
    </row>
    <row r="33" spans="1:12" s="14" customFormat="1" x14ac:dyDescent="0.25">
      <c r="A33" s="10">
        <v>7</v>
      </c>
      <c r="B33" s="132"/>
      <c r="C33" s="132"/>
      <c r="D33" s="11"/>
      <c r="E33" s="11"/>
      <c r="F33" s="11"/>
      <c r="G33" s="12"/>
      <c r="H33" s="12"/>
      <c r="I33" s="13"/>
      <c r="J33" s="13"/>
      <c r="K33" s="53"/>
      <c r="L33" s="53"/>
    </row>
    <row r="34" spans="1:12" s="14" customFormat="1" x14ac:dyDescent="0.25">
      <c r="A34" s="10">
        <v>8</v>
      </c>
      <c r="B34" s="132"/>
      <c r="C34" s="132"/>
      <c r="D34" s="15"/>
      <c r="E34" s="15"/>
      <c r="F34" s="15"/>
      <c r="G34" s="16"/>
      <c r="H34" s="16"/>
      <c r="I34" s="13"/>
      <c r="J34" s="13"/>
      <c r="K34" s="15"/>
      <c r="L34" s="15"/>
    </row>
    <row r="35" spans="1:12" s="14" customFormat="1" x14ac:dyDescent="0.25">
      <c r="A35" s="10">
        <v>9</v>
      </c>
      <c r="B35" s="132"/>
      <c r="C35" s="132"/>
      <c r="D35" s="15"/>
      <c r="E35" s="15"/>
      <c r="F35" s="15"/>
      <c r="G35" s="16"/>
      <c r="H35" s="16"/>
      <c r="I35" s="13"/>
      <c r="J35" s="13"/>
      <c r="K35" s="15"/>
      <c r="L35" s="15"/>
    </row>
    <row r="36" spans="1:12" s="14" customFormat="1" x14ac:dyDescent="0.25">
      <c r="A36" s="10">
        <v>10</v>
      </c>
      <c r="B36" s="132"/>
      <c r="C36" s="132"/>
      <c r="D36" s="15"/>
      <c r="E36" s="15"/>
      <c r="F36" s="15"/>
      <c r="G36" s="16"/>
      <c r="H36" s="16"/>
      <c r="I36" s="13"/>
      <c r="J36" s="13"/>
      <c r="K36" s="15"/>
      <c r="L36" s="15"/>
    </row>
    <row r="37" spans="1:12" s="14" customFormat="1" x14ac:dyDescent="0.25">
      <c r="A37" s="10">
        <v>11</v>
      </c>
      <c r="B37" s="132"/>
      <c r="C37" s="132"/>
      <c r="D37" s="15"/>
      <c r="E37" s="15"/>
      <c r="F37" s="15"/>
      <c r="G37" s="16"/>
      <c r="H37" s="16"/>
      <c r="I37" s="13"/>
      <c r="J37" s="13"/>
      <c r="K37" s="15"/>
      <c r="L37" s="15"/>
    </row>
    <row r="38" spans="1:12" s="14" customFormat="1" x14ac:dyDescent="0.25">
      <c r="A38" s="10">
        <v>12</v>
      </c>
      <c r="B38" s="132"/>
      <c r="C38" s="132"/>
      <c r="D38" s="15"/>
      <c r="E38" s="15"/>
      <c r="F38" s="15"/>
      <c r="G38" s="16"/>
      <c r="H38" s="16"/>
      <c r="I38" s="13"/>
      <c r="J38" s="13"/>
      <c r="K38" s="15"/>
      <c r="L38" s="15"/>
    </row>
    <row r="39" spans="1:12" s="14" customFormat="1" x14ac:dyDescent="0.25">
      <c r="A39" s="10">
        <v>13</v>
      </c>
      <c r="B39" s="132"/>
      <c r="C39" s="132"/>
      <c r="D39" s="15"/>
      <c r="E39" s="15"/>
      <c r="F39" s="15"/>
      <c r="G39" s="16"/>
      <c r="H39" s="16"/>
      <c r="I39" s="13"/>
      <c r="J39" s="13"/>
      <c r="K39" s="15"/>
      <c r="L39" s="15"/>
    </row>
    <row r="40" spans="1:12" s="14" customFormat="1" x14ac:dyDescent="0.25">
      <c r="A40" s="10">
        <v>14</v>
      </c>
      <c r="B40" s="132"/>
      <c r="C40" s="132"/>
      <c r="D40" s="15"/>
      <c r="E40" s="15"/>
      <c r="F40" s="15"/>
      <c r="G40" s="16"/>
      <c r="H40" s="16"/>
      <c r="I40" s="13"/>
      <c r="J40" s="13"/>
      <c r="K40" s="15"/>
      <c r="L40" s="15"/>
    </row>
    <row r="41" spans="1:12" s="14" customFormat="1" x14ac:dyDescent="0.25">
      <c r="A41" s="10">
        <v>15</v>
      </c>
      <c r="B41" s="132"/>
      <c r="C41" s="132"/>
      <c r="D41" s="15"/>
      <c r="E41" s="15"/>
      <c r="F41" s="15"/>
      <c r="G41" s="16"/>
      <c r="H41" s="16"/>
      <c r="I41" s="13"/>
      <c r="J41" s="13"/>
      <c r="K41" s="15"/>
      <c r="L41" s="15"/>
    </row>
    <row r="42" spans="1:12" s="14" customFormat="1" x14ac:dyDescent="0.25">
      <c r="A42" s="10">
        <v>16</v>
      </c>
      <c r="B42" s="132"/>
      <c r="C42" s="132"/>
      <c r="D42" s="15"/>
      <c r="E42" s="15"/>
      <c r="F42" s="15"/>
      <c r="G42" s="16"/>
      <c r="H42" s="16"/>
      <c r="I42" s="13"/>
      <c r="J42" s="13"/>
      <c r="K42" s="15"/>
      <c r="L42" s="15"/>
    </row>
    <row r="43" spans="1:12" s="14" customFormat="1" x14ac:dyDescent="0.25">
      <c r="A43" s="10">
        <v>17</v>
      </c>
      <c r="B43" s="132"/>
      <c r="C43" s="132"/>
      <c r="D43" s="15"/>
      <c r="E43" s="15"/>
      <c r="F43" s="15"/>
      <c r="G43" s="16"/>
      <c r="H43" s="16"/>
      <c r="I43" s="13"/>
      <c r="J43" s="13"/>
      <c r="K43" s="15"/>
      <c r="L43" s="15"/>
    </row>
    <row r="44" spans="1:12" s="14" customFormat="1" x14ac:dyDescent="0.25">
      <c r="A44" s="10">
        <v>18</v>
      </c>
      <c r="B44" s="132"/>
      <c r="C44" s="132"/>
      <c r="D44" s="17"/>
      <c r="E44" s="17"/>
      <c r="F44" s="17"/>
      <c r="G44" s="18"/>
      <c r="H44" s="19"/>
      <c r="I44" s="13"/>
      <c r="J44" s="13"/>
      <c r="K44" s="54"/>
      <c r="L44" s="54"/>
    </row>
    <row r="45" spans="1:12" s="14" customFormat="1" x14ac:dyDescent="0.25">
      <c r="A45" s="10">
        <v>19</v>
      </c>
      <c r="B45" s="132"/>
      <c r="C45" s="132"/>
      <c r="D45" s="20"/>
      <c r="E45" s="20"/>
      <c r="F45" s="20"/>
      <c r="G45" s="19"/>
      <c r="H45" s="19"/>
      <c r="I45" s="13"/>
      <c r="J45" s="13"/>
      <c r="K45" s="54"/>
      <c r="L45" s="54"/>
    </row>
    <row r="46" spans="1:12" s="14" customFormat="1" x14ac:dyDescent="0.25">
      <c r="A46" s="10">
        <v>20</v>
      </c>
      <c r="B46" s="132"/>
      <c r="C46" s="132"/>
      <c r="D46" s="20"/>
      <c r="E46" s="20"/>
      <c r="F46" s="20"/>
      <c r="G46" s="19"/>
      <c r="H46" s="19"/>
      <c r="I46" s="13"/>
      <c r="J46" s="13"/>
      <c r="K46" s="54"/>
      <c r="L46" s="54"/>
    </row>
    <row r="47" spans="1:12" s="14" customFormat="1" x14ac:dyDescent="0.25">
      <c r="A47" s="10">
        <v>21</v>
      </c>
      <c r="B47" s="132"/>
      <c r="C47" s="132"/>
      <c r="D47" s="20"/>
      <c r="E47" s="20"/>
      <c r="F47" s="20"/>
      <c r="G47" s="19"/>
      <c r="H47" s="19"/>
      <c r="I47" s="13"/>
      <c r="J47" s="13"/>
      <c r="K47" s="54"/>
      <c r="L47" s="54"/>
    </row>
    <row r="48" spans="1:12" s="14" customFormat="1" x14ac:dyDescent="0.25">
      <c r="A48" s="10">
        <v>22</v>
      </c>
      <c r="B48" s="132"/>
      <c r="C48" s="132"/>
      <c r="D48" s="20"/>
      <c r="E48" s="20"/>
      <c r="F48" s="20"/>
      <c r="G48" s="19"/>
      <c r="H48" s="19"/>
      <c r="I48" s="13"/>
      <c r="J48" s="13"/>
      <c r="K48" s="54"/>
      <c r="L48" s="54"/>
    </row>
    <row r="49" spans="1:12" s="14" customFormat="1" x14ac:dyDescent="0.25">
      <c r="A49" s="10">
        <v>23</v>
      </c>
      <c r="B49" s="132"/>
      <c r="C49" s="132"/>
      <c r="D49" s="20"/>
      <c r="E49" s="20"/>
      <c r="F49" s="20"/>
      <c r="G49" s="19"/>
      <c r="H49" s="19"/>
      <c r="I49" s="13"/>
      <c r="J49" s="13"/>
      <c r="K49" s="54"/>
      <c r="L49" s="54"/>
    </row>
    <row r="50" spans="1:12" s="14" customFormat="1" x14ac:dyDescent="0.25">
      <c r="A50" s="10">
        <v>24</v>
      </c>
      <c r="B50" s="132"/>
      <c r="C50" s="132"/>
      <c r="D50" s="20"/>
      <c r="E50" s="20"/>
      <c r="F50" s="20"/>
      <c r="G50" s="19"/>
      <c r="H50" s="19"/>
      <c r="I50" s="13"/>
      <c r="J50" s="13"/>
      <c r="K50" s="54"/>
      <c r="L50" s="54"/>
    </row>
    <row r="51" spans="1:12" s="14" customFormat="1" x14ac:dyDescent="0.25">
      <c r="A51" s="10">
        <v>25</v>
      </c>
      <c r="B51" s="132"/>
      <c r="C51" s="132"/>
      <c r="D51" s="20"/>
      <c r="E51" s="20"/>
      <c r="F51" s="20"/>
      <c r="G51" s="19"/>
      <c r="H51" s="19"/>
      <c r="I51" s="13"/>
      <c r="J51" s="13"/>
      <c r="K51" s="54"/>
      <c r="L51" s="54"/>
    </row>
    <row r="52" spans="1:12" s="14" customFormat="1" x14ac:dyDescent="0.25">
      <c r="A52" s="10">
        <v>26</v>
      </c>
      <c r="B52" s="132"/>
      <c r="C52" s="132"/>
      <c r="D52" s="20"/>
      <c r="E52" s="20"/>
      <c r="F52" s="20"/>
      <c r="G52" s="19"/>
      <c r="H52" s="19"/>
      <c r="I52" s="13"/>
      <c r="J52" s="13"/>
      <c r="K52" s="54"/>
      <c r="L52" s="54"/>
    </row>
    <row r="53" spans="1:12" s="14" customFormat="1" x14ac:dyDescent="0.25">
      <c r="A53" s="10">
        <v>27</v>
      </c>
      <c r="B53" s="132"/>
      <c r="C53" s="132"/>
      <c r="D53" s="20"/>
      <c r="E53" s="20"/>
      <c r="F53" s="20"/>
      <c r="G53" s="19"/>
      <c r="H53" s="19"/>
      <c r="I53" s="13"/>
      <c r="J53" s="13"/>
      <c r="K53" s="54"/>
      <c r="L53" s="54"/>
    </row>
    <row r="54" spans="1:12" s="14" customFormat="1" x14ac:dyDescent="0.25">
      <c r="A54" s="10">
        <v>28</v>
      </c>
      <c r="B54" s="132"/>
      <c r="C54" s="132"/>
      <c r="D54" s="20"/>
      <c r="E54" s="20"/>
      <c r="F54" s="20"/>
      <c r="G54" s="19"/>
      <c r="H54" s="19"/>
      <c r="I54" s="13"/>
      <c r="J54" s="13"/>
      <c r="K54" s="54"/>
      <c r="L54" s="54"/>
    </row>
    <row r="55" spans="1:12" s="14" customFormat="1" x14ac:dyDescent="0.25">
      <c r="A55" s="10">
        <v>29</v>
      </c>
      <c r="B55" s="132"/>
      <c r="C55" s="132"/>
      <c r="D55" s="20"/>
      <c r="E55" s="20"/>
      <c r="F55" s="20"/>
      <c r="G55" s="19"/>
      <c r="H55" s="19"/>
      <c r="I55" s="13"/>
      <c r="J55" s="13"/>
      <c r="K55" s="54"/>
      <c r="L55" s="54"/>
    </row>
    <row r="56" spans="1:12" s="14" customFormat="1" x14ac:dyDescent="0.25">
      <c r="A56" s="10">
        <v>30</v>
      </c>
      <c r="B56" s="132"/>
      <c r="C56" s="132"/>
      <c r="D56" s="20"/>
      <c r="E56" s="20"/>
      <c r="F56" s="20"/>
      <c r="G56" s="19"/>
      <c r="H56" s="19"/>
      <c r="I56" s="13"/>
      <c r="J56" s="13"/>
      <c r="K56" s="54"/>
      <c r="L56" s="54"/>
    </row>
    <row r="57" spans="1:12" s="14" customFormat="1" x14ac:dyDescent="0.25">
      <c r="A57" s="10">
        <v>31</v>
      </c>
      <c r="B57" s="132"/>
      <c r="C57" s="132"/>
      <c r="D57" s="20"/>
      <c r="E57" s="20"/>
      <c r="F57" s="20"/>
      <c r="G57" s="19"/>
      <c r="H57" s="19"/>
      <c r="I57" s="13"/>
      <c r="J57" s="13"/>
      <c r="K57" s="54"/>
      <c r="L57" s="54"/>
    </row>
    <row r="58" spans="1:12" s="14" customFormat="1" x14ac:dyDescent="0.25">
      <c r="A58" s="10">
        <v>32</v>
      </c>
      <c r="B58" s="132"/>
      <c r="C58" s="132"/>
      <c r="D58" s="20"/>
      <c r="E58" s="20"/>
      <c r="F58" s="20"/>
      <c r="G58" s="19"/>
      <c r="H58" s="19"/>
      <c r="I58" s="13"/>
      <c r="J58" s="13"/>
      <c r="K58" s="54"/>
      <c r="L58" s="54"/>
    </row>
    <row r="59" spans="1:12" s="14" customFormat="1" x14ac:dyDescent="0.25">
      <c r="A59" s="10">
        <v>33</v>
      </c>
      <c r="B59" s="132"/>
      <c r="C59" s="132"/>
      <c r="D59" s="20"/>
      <c r="E59" s="20"/>
      <c r="F59" s="20"/>
      <c r="G59" s="19"/>
      <c r="H59" s="19"/>
      <c r="I59" s="13"/>
      <c r="J59" s="13"/>
      <c r="K59" s="54"/>
      <c r="L59" s="54"/>
    </row>
    <row r="60" spans="1:12" s="14" customFormat="1" x14ac:dyDescent="0.25">
      <c r="A60" s="10">
        <v>34</v>
      </c>
      <c r="B60" s="132"/>
      <c r="C60" s="132"/>
      <c r="D60" s="20"/>
      <c r="E60" s="20"/>
      <c r="F60" s="20"/>
      <c r="G60" s="19"/>
      <c r="H60" s="19"/>
      <c r="I60" s="13"/>
      <c r="J60" s="13"/>
      <c r="K60" s="54"/>
      <c r="L60" s="54"/>
    </row>
    <row r="61" spans="1:12" s="14" customFormat="1" x14ac:dyDescent="0.25">
      <c r="A61" s="10">
        <v>35</v>
      </c>
      <c r="B61" s="132"/>
      <c r="C61" s="132"/>
      <c r="D61" s="20"/>
      <c r="E61" s="20"/>
      <c r="F61" s="20"/>
      <c r="G61" s="19"/>
      <c r="H61" s="19"/>
      <c r="I61" s="13"/>
      <c r="J61" s="13"/>
      <c r="K61" s="54"/>
      <c r="L61" s="54"/>
    </row>
    <row r="62" spans="1:12" s="14" customFormat="1" x14ac:dyDescent="0.25">
      <c r="A62" s="10">
        <v>36</v>
      </c>
      <c r="B62" s="132"/>
      <c r="C62" s="132"/>
      <c r="D62" s="20"/>
      <c r="E62" s="20"/>
      <c r="F62" s="20"/>
      <c r="G62" s="19"/>
      <c r="H62" s="19"/>
      <c r="I62" s="13"/>
      <c r="J62" s="13"/>
      <c r="K62" s="54"/>
      <c r="L62" s="54"/>
    </row>
    <row r="63" spans="1:12" s="14" customFormat="1" x14ac:dyDescent="0.25">
      <c r="A63" s="10">
        <v>37</v>
      </c>
      <c r="B63" s="132"/>
      <c r="C63" s="132"/>
      <c r="D63" s="20"/>
      <c r="E63" s="20"/>
      <c r="F63" s="20"/>
      <c r="G63" s="19"/>
      <c r="H63" s="19"/>
      <c r="I63" s="13"/>
      <c r="J63" s="13"/>
      <c r="K63" s="54"/>
      <c r="L63" s="54"/>
    </row>
    <row r="64" spans="1:12" s="14" customFormat="1" x14ac:dyDescent="0.25">
      <c r="A64" s="10">
        <v>38</v>
      </c>
      <c r="B64" s="132"/>
      <c r="C64" s="132"/>
      <c r="D64" s="20"/>
      <c r="E64" s="20"/>
      <c r="F64" s="20"/>
      <c r="G64" s="19"/>
      <c r="H64" s="19"/>
      <c r="I64" s="13"/>
      <c r="J64" s="13"/>
      <c r="K64" s="54"/>
      <c r="L64" s="54"/>
    </row>
    <row r="65" spans="1:12" s="14" customFormat="1" x14ac:dyDescent="0.25">
      <c r="A65" s="10">
        <v>39</v>
      </c>
      <c r="B65" s="132"/>
      <c r="C65" s="132"/>
      <c r="D65" s="20"/>
      <c r="E65" s="20"/>
      <c r="F65" s="20"/>
      <c r="G65" s="19"/>
      <c r="H65" s="19"/>
      <c r="I65" s="13"/>
      <c r="J65" s="13"/>
      <c r="K65" s="54"/>
      <c r="L65" s="54"/>
    </row>
    <row r="66" spans="1:12" s="14" customFormat="1" x14ac:dyDescent="0.25">
      <c r="A66" s="10">
        <v>40</v>
      </c>
      <c r="B66" s="132"/>
      <c r="C66" s="132"/>
      <c r="D66" s="20"/>
      <c r="E66" s="20"/>
      <c r="F66" s="20"/>
      <c r="G66" s="19"/>
      <c r="H66" s="19"/>
      <c r="I66" s="13"/>
      <c r="J66" s="13"/>
      <c r="K66" s="54"/>
      <c r="L66" s="54"/>
    </row>
    <row r="67" spans="1:12" s="14" customFormat="1" x14ac:dyDescent="0.25">
      <c r="A67" s="10">
        <v>41</v>
      </c>
      <c r="B67" s="132"/>
      <c r="C67" s="132"/>
      <c r="D67" s="20"/>
      <c r="E67" s="20"/>
      <c r="F67" s="20"/>
      <c r="G67" s="19"/>
      <c r="H67" s="19"/>
      <c r="I67" s="13"/>
      <c r="J67" s="13"/>
      <c r="K67" s="54"/>
      <c r="L67" s="54"/>
    </row>
    <row r="68" spans="1:12" s="14" customFormat="1" x14ac:dyDescent="0.25">
      <c r="A68" s="10">
        <v>42</v>
      </c>
      <c r="B68" s="132"/>
      <c r="C68" s="132"/>
      <c r="D68" s="20"/>
      <c r="E68" s="20"/>
      <c r="F68" s="20"/>
      <c r="G68" s="19"/>
      <c r="H68" s="19"/>
      <c r="I68" s="13"/>
      <c r="J68" s="13"/>
      <c r="K68" s="54"/>
      <c r="L68" s="54"/>
    </row>
    <row r="69" spans="1:12" s="14" customFormat="1" x14ac:dyDescent="0.25">
      <c r="A69" s="10">
        <v>43</v>
      </c>
      <c r="B69" s="132"/>
      <c r="C69" s="132"/>
      <c r="D69" s="20"/>
      <c r="E69" s="20"/>
      <c r="F69" s="20"/>
      <c r="G69" s="19"/>
      <c r="H69" s="19"/>
      <c r="I69" s="13"/>
      <c r="J69" s="13"/>
      <c r="K69" s="54"/>
      <c r="L69" s="54"/>
    </row>
    <row r="70" spans="1:12" s="14" customFormat="1" x14ac:dyDescent="0.25">
      <c r="A70" s="10">
        <v>44</v>
      </c>
      <c r="B70" s="132"/>
      <c r="C70" s="132"/>
      <c r="D70" s="20"/>
      <c r="E70" s="20"/>
      <c r="F70" s="20"/>
      <c r="G70" s="19"/>
      <c r="H70" s="19"/>
      <c r="I70" s="13"/>
      <c r="J70" s="13"/>
      <c r="K70" s="54"/>
      <c r="L70" s="54"/>
    </row>
    <row r="71" spans="1:12" s="14" customFormat="1" x14ac:dyDescent="0.25">
      <c r="A71" s="10">
        <v>45</v>
      </c>
      <c r="B71" s="132"/>
      <c r="C71" s="132"/>
      <c r="D71" s="20"/>
      <c r="E71" s="20"/>
      <c r="F71" s="20"/>
      <c r="G71" s="19"/>
      <c r="H71" s="19"/>
      <c r="I71" s="13"/>
      <c r="J71" s="13"/>
      <c r="K71" s="54"/>
      <c r="L71" s="54"/>
    </row>
    <row r="72" spans="1:12" s="14" customFormat="1" x14ac:dyDescent="0.25">
      <c r="A72" s="10">
        <v>46</v>
      </c>
      <c r="B72" s="132"/>
      <c r="C72" s="132"/>
      <c r="D72" s="20"/>
      <c r="E72" s="20"/>
      <c r="F72" s="20"/>
      <c r="G72" s="19"/>
      <c r="H72" s="19"/>
      <c r="I72" s="13"/>
      <c r="J72" s="13"/>
      <c r="K72" s="54"/>
      <c r="L72" s="54"/>
    </row>
    <row r="73" spans="1:12" s="14" customFormat="1" x14ac:dyDescent="0.25">
      <c r="A73" s="10">
        <v>47</v>
      </c>
      <c r="B73" s="132"/>
      <c r="C73" s="132"/>
      <c r="D73" s="20"/>
      <c r="E73" s="20"/>
      <c r="F73" s="20"/>
      <c r="G73" s="19"/>
      <c r="H73" s="19"/>
      <c r="I73" s="13"/>
      <c r="J73" s="13"/>
      <c r="K73" s="54"/>
      <c r="L73" s="54"/>
    </row>
    <row r="74" spans="1:12" s="14" customFormat="1" x14ac:dyDescent="0.25">
      <c r="A74" s="10">
        <v>48</v>
      </c>
      <c r="B74" s="132"/>
      <c r="C74" s="132"/>
      <c r="D74" s="20"/>
      <c r="E74" s="20"/>
      <c r="F74" s="20"/>
      <c r="G74" s="19"/>
      <c r="H74" s="19"/>
      <c r="I74" s="13"/>
      <c r="J74" s="13"/>
      <c r="K74" s="54"/>
      <c r="L74" s="54"/>
    </row>
    <row r="75" spans="1:12" s="14" customFormat="1" x14ac:dyDescent="0.25">
      <c r="A75" s="10">
        <v>49</v>
      </c>
      <c r="B75" s="132"/>
      <c r="C75" s="132"/>
      <c r="D75" s="20"/>
      <c r="E75" s="20"/>
      <c r="F75" s="20"/>
      <c r="G75" s="19"/>
      <c r="H75" s="19"/>
      <c r="I75" s="13"/>
      <c r="J75" s="13"/>
      <c r="K75" s="54"/>
      <c r="L75" s="54"/>
    </row>
    <row r="76" spans="1:12" s="14" customFormat="1" x14ac:dyDescent="0.25">
      <c r="A76" s="10">
        <v>50</v>
      </c>
      <c r="B76" s="132"/>
      <c r="C76" s="132"/>
      <c r="D76" s="20"/>
      <c r="E76" s="20"/>
      <c r="F76" s="20"/>
      <c r="G76" s="19"/>
      <c r="H76" s="19"/>
      <c r="I76" s="13"/>
      <c r="J76" s="13"/>
      <c r="K76" s="54"/>
      <c r="L76" s="54"/>
    </row>
    <row r="77" spans="1:12" s="14" customFormat="1" x14ac:dyDescent="0.25">
      <c r="A77" s="10">
        <v>51</v>
      </c>
      <c r="B77" s="132"/>
      <c r="C77" s="132"/>
      <c r="D77" s="20"/>
      <c r="E77" s="20"/>
      <c r="F77" s="20"/>
      <c r="G77" s="19"/>
      <c r="H77" s="19"/>
      <c r="I77" s="13"/>
      <c r="J77" s="13"/>
      <c r="K77" s="54"/>
      <c r="L77" s="54"/>
    </row>
    <row r="78" spans="1:12" s="14" customFormat="1" x14ac:dyDescent="0.25">
      <c r="A78" s="10">
        <v>52</v>
      </c>
      <c r="B78" s="132"/>
      <c r="C78" s="132"/>
      <c r="D78" s="20"/>
      <c r="E78" s="20"/>
      <c r="F78" s="20"/>
      <c r="G78" s="19"/>
      <c r="H78" s="19"/>
      <c r="I78" s="13"/>
      <c r="J78" s="13"/>
      <c r="K78" s="54"/>
      <c r="L78" s="54"/>
    </row>
    <row r="79" spans="1:12" s="14" customFormat="1" x14ac:dyDescent="0.25">
      <c r="A79" s="10">
        <v>53</v>
      </c>
      <c r="B79" s="132"/>
      <c r="C79" s="132"/>
      <c r="D79" s="20"/>
      <c r="E79" s="20"/>
      <c r="F79" s="20"/>
      <c r="G79" s="19"/>
      <c r="H79" s="19"/>
      <c r="I79" s="13"/>
      <c r="J79" s="13"/>
      <c r="K79" s="54"/>
      <c r="L79" s="54"/>
    </row>
    <row r="80" spans="1:12" s="14" customFormat="1" x14ac:dyDescent="0.25">
      <c r="A80" s="10">
        <v>54</v>
      </c>
      <c r="B80" s="132"/>
      <c r="C80" s="132"/>
      <c r="D80" s="20"/>
      <c r="E80" s="20"/>
      <c r="F80" s="20"/>
      <c r="G80" s="19"/>
      <c r="H80" s="19"/>
      <c r="I80" s="13"/>
      <c r="J80" s="13"/>
      <c r="K80" s="54"/>
      <c r="L80" s="54"/>
    </row>
    <row r="81" spans="1:24" s="14" customFormat="1" x14ac:dyDescent="0.25">
      <c r="A81" s="10">
        <v>55</v>
      </c>
      <c r="B81" s="132"/>
      <c r="C81" s="132"/>
      <c r="D81" s="20"/>
      <c r="E81" s="20"/>
      <c r="F81" s="20"/>
      <c r="G81" s="19"/>
      <c r="H81" s="19"/>
      <c r="I81" s="13"/>
      <c r="J81" s="13"/>
      <c r="K81" s="54"/>
      <c r="L81" s="54"/>
    </row>
    <row r="82" spans="1:24" s="14" customFormat="1" x14ac:dyDescent="0.25">
      <c r="A82" s="10">
        <v>56</v>
      </c>
      <c r="B82" s="132"/>
      <c r="C82" s="132"/>
      <c r="D82" s="20"/>
      <c r="E82" s="20"/>
      <c r="F82" s="20"/>
      <c r="G82" s="19"/>
      <c r="H82" s="19"/>
      <c r="I82" s="13"/>
      <c r="J82" s="13"/>
      <c r="K82" s="54"/>
      <c r="L82" s="54"/>
    </row>
    <row r="83" spans="1:24" s="14" customFormat="1" x14ac:dyDescent="0.25">
      <c r="A83" s="10">
        <v>57</v>
      </c>
      <c r="B83" s="132"/>
      <c r="C83" s="132"/>
      <c r="D83" s="20"/>
      <c r="E83" s="20"/>
      <c r="F83" s="20"/>
      <c r="G83" s="19"/>
      <c r="H83" s="19"/>
      <c r="I83" s="13"/>
      <c r="J83" s="13"/>
      <c r="K83" s="54"/>
      <c r="L83" s="54"/>
    </row>
    <row r="84" spans="1:24" s="14" customFormat="1" x14ac:dyDescent="0.25">
      <c r="A84" s="10">
        <v>58</v>
      </c>
      <c r="B84" s="132"/>
      <c r="C84" s="132"/>
      <c r="D84" s="20"/>
      <c r="E84" s="20"/>
      <c r="F84" s="20"/>
      <c r="G84" s="19"/>
      <c r="H84" s="19"/>
      <c r="I84" s="13"/>
      <c r="J84" s="13"/>
      <c r="K84" s="54"/>
      <c r="L84" s="54"/>
    </row>
    <row r="85" spans="1:24" s="14" customFormat="1" x14ac:dyDescent="0.25">
      <c r="A85" s="10">
        <v>59</v>
      </c>
      <c r="B85" s="132"/>
      <c r="C85" s="132"/>
      <c r="D85" s="20"/>
      <c r="E85" s="20"/>
      <c r="F85" s="20"/>
      <c r="G85" s="19"/>
      <c r="H85" s="19"/>
      <c r="I85" s="13"/>
      <c r="J85" s="13"/>
      <c r="K85" s="54"/>
      <c r="L85" s="54"/>
    </row>
    <row r="86" spans="1:24" s="14" customFormat="1" x14ac:dyDescent="0.25">
      <c r="A86" s="10">
        <v>60</v>
      </c>
      <c r="B86" s="132"/>
      <c r="C86" s="132"/>
      <c r="D86" s="20"/>
      <c r="E86" s="20"/>
      <c r="F86" s="20"/>
      <c r="G86" s="19"/>
      <c r="H86" s="19"/>
      <c r="I86" s="13"/>
      <c r="J86" s="13"/>
      <c r="K86" s="54"/>
      <c r="L86" s="54"/>
    </row>
    <row r="87" spans="1:24" s="14" customFormat="1" x14ac:dyDescent="0.25">
      <c r="A87" s="10">
        <v>61</v>
      </c>
      <c r="B87" s="132"/>
      <c r="C87" s="132"/>
      <c r="D87" s="20"/>
      <c r="E87" s="20"/>
      <c r="F87" s="20"/>
      <c r="G87" s="19"/>
      <c r="H87" s="19"/>
      <c r="I87" s="13"/>
      <c r="J87" s="13"/>
      <c r="K87" s="54"/>
      <c r="L87" s="54"/>
    </row>
    <row r="88" spans="1:24" s="14" customFormat="1" x14ac:dyDescent="0.25">
      <c r="A88" s="10">
        <v>62</v>
      </c>
      <c r="B88" s="132"/>
      <c r="C88" s="132"/>
      <c r="D88" s="20"/>
      <c r="E88" s="20"/>
      <c r="F88" s="20"/>
      <c r="G88" s="19"/>
      <c r="H88" s="19"/>
      <c r="I88" s="13"/>
      <c r="J88" s="13"/>
      <c r="K88" s="54"/>
      <c r="L88" s="54"/>
    </row>
    <row r="89" spans="1:24" s="14" customFormat="1" x14ac:dyDescent="0.25">
      <c r="A89" s="10">
        <v>63</v>
      </c>
      <c r="B89" s="132"/>
      <c r="C89" s="132"/>
      <c r="D89" s="20"/>
      <c r="E89" s="20"/>
      <c r="F89" s="20"/>
      <c r="G89" s="19"/>
      <c r="H89" s="19"/>
      <c r="I89" s="13"/>
      <c r="J89" s="13"/>
      <c r="K89" s="54"/>
      <c r="L89" s="54"/>
    </row>
    <row r="90" spans="1:24" s="14" customFormat="1" x14ac:dyDescent="0.25">
      <c r="A90" s="10">
        <v>64</v>
      </c>
      <c r="B90" s="132"/>
      <c r="C90" s="132"/>
      <c r="D90" s="20"/>
      <c r="E90" s="20"/>
      <c r="F90" s="20"/>
      <c r="G90" s="19"/>
      <c r="H90" s="19"/>
      <c r="I90" s="13"/>
      <c r="J90" s="13"/>
      <c r="K90" s="54"/>
      <c r="L90" s="54"/>
    </row>
    <row r="91" spans="1:24" s="14" customFormat="1" x14ac:dyDescent="0.25">
      <c r="A91" s="10">
        <v>65</v>
      </c>
      <c r="B91" s="132"/>
      <c r="C91" s="132"/>
      <c r="D91" s="20"/>
      <c r="E91" s="20"/>
      <c r="F91" s="20"/>
      <c r="G91" s="19"/>
      <c r="H91" s="19"/>
      <c r="I91" s="13"/>
      <c r="J91" s="13"/>
      <c r="K91" s="54"/>
      <c r="L91" s="54"/>
    </row>
    <row r="92" spans="1:24" s="14" customFormat="1" x14ac:dyDescent="0.25">
      <c r="A92" s="10">
        <v>66</v>
      </c>
      <c r="B92" s="132"/>
      <c r="C92" s="132"/>
      <c r="D92" s="20"/>
      <c r="E92" s="20"/>
      <c r="F92" s="20"/>
      <c r="G92" s="19"/>
      <c r="H92" s="19"/>
      <c r="I92" s="13"/>
      <c r="J92" s="13"/>
      <c r="K92" s="54"/>
      <c r="L92" s="54"/>
      <c r="M92" s="21"/>
      <c r="N92" s="21"/>
      <c r="O92" s="21"/>
      <c r="P92" s="21"/>
      <c r="Q92" s="21"/>
      <c r="R92" s="21"/>
      <c r="S92" s="21"/>
      <c r="T92" s="21"/>
      <c r="U92" s="21"/>
      <c r="V92" s="21"/>
      <c r="W92" s="21"/>
      <c r="X92" s="21"/>
    </row>
    <row r="93" spans="1:24" s="14" customFormat="1" x14ac:dyDescent="0.25">
      <c r="A93" s="10">
        <v>67</v>
      </c>
      <c r="B93" s="132"/>
      <c r="C93" s="132"/>
      <c r="D93" s="20"/>
      <c r="E93" s="20"/>
      <c r="F93" s="20"/>
      <c r="G93" s="19"/>
      <c r="H93" s="19"/>
      <c r="I93" s="13"/>
      <c r="J93" s="13"/>
      <c r="K93" s="54"/>
      <c r="L93" s="54"/>
      <c r="M93" s="21"/>
      <c r="N93" s="21"/>
      <c r="O93" s="21"/>
      <c r="P93" s="21"/>
      <c r="Q93" s="21"/>
      <c r="R93" s="21"/>
      <c r="S93" s="21"/>
      <c r="T93" s="21"/>
      <c r="U93" s="21"/>
      <c r="V93" s="21"/>
      <c r="W93" s="21"/>
      <c r="X93" s="21"/>
    </row>
    <row r="94" spans="1:24" s="14" customFormat="1" x14ac:dyDescent="0.25">
      <c r="A94" s="10">
        <v>68</v>
      </c>
      <c r="B94" s="132"/>
      <c r="C94" s="132"/>
      <c r="D94" s="20"/>
      <c r="E94" s="20"/>
      <c r="F94" s="20"/>
      <c r="G94" s="19"/>
      <c r="H94" s="19"/>
      <c r="I94" s="13"/>
      <c r="J94" s="13"/>
      <c r="K94" s="54"/>
      <c r="L94" s="54"/>
      <c r="M94" s="21"/>
      <c r="N94" s="21"/>
      <c r="O94" s="21"/>
      <c r="P94" s="21"/>
      <c r="Q94" s="21"/>
      <c r="R94" s="21"/>
      <c r="S94" s="21"/>
      <c r="T94" s="21"/>
      <c r="U94" s="21"/>
      <c r="V94" s="21"/>
      <c r="W94" s="21"/>
      <c r="X94" s="21"/>
    </row>
    <row r="95" spans="1:24" s="14" customFormat="1" x14ac:dyDescent="0.25">
      <c r="A95" s="10">
        <v>69</v>
      </c>
      <c r="B95" s="132"/>
      <c r="C95" s="132"/>
      <c r="D95" s="20"/>
      <c r="E95" s="20"/>
      <c r="F95" s="20"/>
      <c r="G95" s="19"/>
      <c r="H95" s="19"/>
      <c r="I95" s="13"/>
      <c r="J95" s="13"/>
      <c r="K95" s="54"/>
      <c r="L95" s="54"/>
      <c r="M95" s="21"/>
      <c r="N95" s="21"/>
      <c r="O95" s="21"/>
      <c r="P95" s="21"/>
      <c r="Q95" s="21"/>
      <c r="R95" s="21"/>
      <c r="S95" s="21"/>
      <c r="T95" s="21"/>
      <c r="U95" s="21"/>
      <c r="V95" s="21"/>
      <c r="W95" s="21"/>
      <c r="X95" s="21"/>
    </row>
    <row r="96" spans="1:24" s="14" customFormat="1" x14ac:dyDescent="0.25">
      <c r="A96" s="10">
        <v>70</v>
      </c>
      <c r="B96" s="132"/>
      <c r="C96" s="132"/>
      <c r="D96" s="20"/>
      <c r="E96" s="20"/>
      <c r="F96" s="20"/>
      <c r="G96" s="19"/>
      <c r="H96" s="19"/>
      <c r="I96" s="13"/>
      <c r="J96" s="13"/>
      <c r="K96" s="54"/>
      <c r="L96" s="54"/>
      <c r="M96" s="21"/>
      <c r="N96" s="21"/>
      <c r="O96" s="21"/>
      <c r="P96" s="21"/>
      <c r="Q96" s="21"/>
      <c r="R96" s="21"/>
      <c r="S96" s="21"/>
      <c r="T96" s="21"/>
      <c r="U96" s="21"/>
      <c r="V96" s="21"/>
      <c r="W96" s="21"/>
      <c r="X96" s="21"/>
    </row>
    <row r="97" spans="1:24" s="14" customFormat="1" x14ac:dyDescent="0.25">
      <c r="A97" s="10">
        <v>71</v>
      </c>
      <c r="B97" s="132"/>
      <c r="C97" s="132"/>
      <c r="D97" s="20"/>
      <c r="E97" s="20"/>
      <c r="F97" s="20"/>
      <c r="G97" s="19"/>
      <c r="H97" s="19"/>
      <c r="I97" s="13"/>
      <c r="J97" s="13"/>
      <c r="K97" s="54"/>
      <c r="L97" s="54"/>
      <c r="M97" s="21"/>
      <c r="N97" s="21"/>
      <c r="O97" s="21"/>
      <c r="P97" s="21"/>
      <c r="Q97" s="21"/>
      <c r="R97" s="21"/>
      <c r="S97" s="21"/>
      <c r="T97" s="21"/>
      <c r="U97" s="21"/>
      <c r="V97" s="21"/>
      <c r="W97" s="21"/>
      <c r="X97" s="21"/>
    </row>
    <row r="98" spans="1:24" s="14" customFormat="1" x14ac:dyDescent="0.25">
      <c r="A98" s="10">
        <v>72</v>
      </c>
      <c r="B98" s="132"/>
      <c r="C98" s="132"/>
      <c r="D98" s="20"/>
      <c r="E98" s="20"/>
      <c r="F98" s="20"/>
      <c r="G98" s="19"/>
      <c r="H98" s="19"/>
      <c r="I98" s="13"/>
      <c r="J98" s="13"/>
      <c r="K98" s="54"/>
      <c r="L98" s="54"/>
      <c r="M98" s="21"/>
      <c r="N98" s="21"/>
      <c r="O98" s="21"/>
      <c r="P98" s="21"/>
      <c r="Q98" s="21"/>
      <c r="R98" s="21"/>
      <c r="S98" s="21"/>
      <c r="T98" s="21"/>
      <c r="U98" s="21"/>
      <c r="V98" s="21"/>
      <c r="W98" s="21"/>
      <c r="X98" s="21"/>
    </row>
    <row r="99" spans="1:24" s="14" customFormat="1" x14ac:dyDescent="0.25">
      <c r="A99" s="10">
        <v>73</v>
      </c>
      <c r="B99" s="132"/>
      <c r="C99" s="132"/>
      <c r="D99" s="20"/>
      <c r="E99" s="20"/>
      <c r="F99" s="20"/>
      <c r="G99" s="19"/>
      <c r="H99" s="19"/>
      <c r="I99" s="13"/>
      <c r="J99" s="13"/>
      <c r="K99" s="54"/>
      <c r="L99" s="54"/>
      <c r="M99" s="21"/>
      <c r="N99" s="21" t="s">
        <v>18</v>
      </c>
      <c r="O99" s="21"/>
      <c r="P99" s="21"/>
      <c r="Q99" s="21"/>
      <c r="R99" s="21"/>
      <c r="S99" s="21"/>
      <c r="T99" s="21"/>
      <c r="U99" s="21"/>
      <c r="V99" s="21"/>
      <c r="W99" s="21"/>
      <c r="X99" s="21"/>
    </row>
    <row r="100" spans="1:24" s="14" customFormat="1" x14ac:dyDescent="0.25">
      <c r="A100" s="10">
        <v>74</v>
      </c>
      <c r="B100" s="132"/>
      <c r="C100" s="132"/>
      <c r="D100" s="20"/>
      <c r="E100" s="20"/>
      <c r="F100" s="20"/>
      <c r="G100" s="19"/>
      <c r="H100" s="19"/>
      <c r="I100" s="13"/>
      <c r="J100" s="13"/>
      <c r="K100" s="54"/>
      <c r="L100" s="54"/>
      <c r="M100" s="21"/>
      <c r="N100" s="21" t="s">
        <v>19</v>
      </c>
      <c r="O100" s="21"/>
      <c r="P100" s="21"/>
      <c r="Q100" s="21"/>
      <c r="R100" s="21"/>
      <c r="S100" s="21"/>
      <c r="T100" s="21"/>
      <c r="U100" s="21"/>
      <c r="V100" s="21"/>
      <c r="W100" s="21"/>
      <c r="X100" s="21"/>
    </row>
    <row r="101" spans="1:24" s="14" customFormat="1" x14ac:dyDescent="0.25">
      <c r="A101" s="10">
        <v>75</v>
      </c>
      <c r="B101" s="132"/>
      <c r="C101" s="132"/>
      <c r="D101" s="20"/>
      <c r="E101" s="20"/>
      <c r="F101" s="20"/>
      <c r="G101" s="19"/>
      <c r="H101" s="19"/>
      <c r="I101" s="13"/>
      <c r="J101" s="13"/>
      <c r="K101" s="54"/>
      <c r="L101" s="54"/>
      <c r="M101" s="21"/>
      <c r="N101" s="21" t="s">
        <v>20</v>
      </c>
      <c r="O101" s="21"/>
      <c r="P101" s="21"/>
      <c r="Q101" s="21"/>
      <c r="R101" s="21"/>
      <c r="S101" s="21"/>
      <c r="T101" s="21"/>
      <c r="U101" s="21"/>
      <c r="V101" s="21"/>
      <c r="W101" s="21"/>
      <c r="X101" s="21"/>
    </row>
    <row r="102" spans="1:24" s="14" customFormat="1" x14ac:dyDescent="0.25">
      <c r="A102" s="10">
        <v>76</v>
      </c>
      <c r="B102" s="132"/>
      <c r="C102" s="132"/>
      <c r="D102" s="20"/>
      <c r="E102" s="20"/>
      <c r="F102" s="20"/>
      <c r="G102" s="19"/>
      <c r="H102" s="19"/>
      <c r="I102" s="13"/>
      <c r="J102" s="13"/>
      <c r="K102" s="54"/>
      <c r="L102" s="54"/>
      <c r="M102" s="21"/>
      <c r="N102" s="21"/>
      <c r="O102" s="21"/>
      <c r="P102" s="21"/>
      <c r="Q102" s="21"/>
      <c r="R102" s="21"/>
      <c r="S102" s="21"/>
      <c r="T102" s="21"/>
      <c r="U102" s="21"/>
      <c r="V102" s="21"/>
      <c r="W102" s="21"/>
      <c r="X102" s="21"/>
    </row>
    <row r="103" spans="1:24" s="14" customFormat="1" x14ac:dyDescent="0.25">
      <c r="A103" s="10">
        <v>77</v>
      </c>
      <c r="B103" s="132"/>
      <c r="C103" s="132"/>
      <c r="D103" s="20"/>
      <c r="E103" s="20"/>
      <c r="F103" s="20"/>
      <c r="G103" s="19"/>
      <c r="H103" s="19"/>
      <c r="I103" s="13"/>
      <c r="J103" s="13"/>
      <c r="K103" s="54"/>
      <c r="L103" s="54"/>
      <c r="M103" s="21"/>
      <c r="N103" s="21"/>
      <c r="O103" s="21"/>
      <c r="P103" s="21"/>
      <c r="Q103" s="21"/>
      <c r="R103" s="21"/>
      <c r="S103" s="21"/>
      <c r="T103" s="21"/>
      <c r="U103" s="21"/>
      <c r="V103" s="21"/>
      <c r="W103" s="21"/>
      <c r="X103" s="21"/>
    </row>
    <row r="104" spans="1:24" s="14" customFormat="1" x14ac:dyDescent="0.25">
      <c r="A104" s="10">
        <v>78</v>
      </c>
      <c r="B104" s="132"/>
      <c r="C104" s="132"/>
      <c r="D104" s="20"/>
      <c r="E104" s="20"/>
      <c r="F104" s="20"/>
      <c r="G104" s="19"/>
      <c r="H104" s="19"/>
      <c r="I104" s="13"/>
      <c r="J104" s="13"/>
      <c r="K104" s="54"/>
      <c r="L104" s="54"/>
      <c r="M104" s="21"/>
      <c r="N104" s="21"/>
      <c r="O104" s="21"/>
      <c r="P104" s="21"/>
      <c r="Q104" s="21"/>
      <c r="R104" s="21"/>
      <c r="S104" s="21"/>
      <c r="T104" s="21"/>
      <c r="U104" s="21"/>
      <c r="V104" s="21"/>
      <c r="W104" s="21"/>
      <c r="X104" s="21"/>
    </row>
    <row r="105" spans="1:24" s="14" customFormat="1" x14ac:dyDescent="0.25">
      <c r="A105" s="10">
        <v>79</v>
      </c>
      <c r="B105" s="132"/>
      <c r="C105" s="132"/>
      <c r="D105" s="20"/>
      <c r="E105" s="20"/>
      <c r="F105" s="20"/>
      <c r="G105" s="19"/>
      <c r="H105" s="19"/>
      <c r="I105" s="13"/>
      <c r="J105" s="13"/>
      <c r="K105" s="54"/>
      <c r="L105" s="54"/>
      <c r="M105" s="21"/>
      <c r="N105" s="21"/>
      <c r="O105" s="21"/>
      <c r="P105" s="21"/>
      <c r="Q105" s="21"/>
      <c r="R105" s="21"/>
      <c r="S105" s="21"/>
      <c r="T105" s="21"/>
      <c r="U105" s="21"/>
      <c r="V105" s="21"/>
      <c r="W105" s="21"/>
      <c r="X105" s="21"/>
    </row>
    <row r="106" spans="1:24" s="14" customFormat="1" x14ac:dyDescent="0.25">
      <c r="A106" s="10">
        <v>80</v>
      </c>
      <c r="B106" s="132"/>
      <c r="C106" s="132"/>
      <c r="D106" s="20"/>
      <c r="E106" s="20"/>
      <c r="F106" s="20"/>
      <c r="G106" s="19"/>
      <c r="H106" s="19"/>
      <c r="I106" s="13"/>
      <c r="J106" s="13"/>
      <c r="K106" s="54"/>
      <c r="L106" s="54"/>
      <c r="M106" s="21"/>
      <c r="N106" s="21"/>
      <c r="O106" s="21"/>
      <c r="P106" s="21"/>
      <c r="Q106" s="21"/>
      <c r="R106" s="21"/>
      <c r="S106" s="21"/>
      <c r="T106" s="21"/>
      <c r="U106" s="21"/>
      <c r="V106" s="21"/>
      <c r="W106" s="21"/>
      <c r="X106" s="21"/>
    </row>
    <row r="107" spans="1:24" s="14" customFormat="1" x14ac:dyDescent="0.25">
      <c r="A107" s="10">
        <v>81</v>
      </c>
      <c r="B107" s="132"/>
      <c r="C107" s="132"/>
      <c r="D107" s="20"/>
      <c r="E107" s="20"/>
      <c r="F107" s="20"/>
      <c r="G107" s="19"/>
      <c r="H107" s="19"/>
      <c r="I107" s="13"/>
      <c r="J107" s="13"/>
      <c r="K107" s="54"/>
      <c r="L107" s="54"/>
      <c r="M107" s="21"/>
      <c r="N107" s="21"/>
      <c r="O107" s="21"/>
      <c r="P107" s="21"/>
      <c r="Q107" s="21"/>
      <c r="R107" s="21"/>
      <c r="S107" s="21"/>
      <c r="T107" s="21"/>
      <c r="U107" s="21"/>
      <c r="V107" s="21"/>
      <c r="W107" s="21"/>
      <c r="X107" s="21"/>
    </row>
    <row r="108" spans="1:24" s="14" customFormat="1" x14ac:dyDescent="0.25">
      <c r="A108" s="10">
        <v>82</v>
      </c>
      <c r="B108" s="132"/>
      <c r="C108" s="132"/>
      <c r="D108" s="20"/>
      <c r="E108" s="20"/>
      <c r="F108" s="20"/>
      <c r="G108" s="19"/>
      <c r="H108" s="19"/>
      <c r="I108" s="13"/>
      <c r="J108" s="13"/>
      <c r="K108" s="54"/>
      <c r="L108" s="54"/>
      <c r="M108" s="21"/>
      <c r="N108" s="21"/>
      <c r="O108" s="21"/>
      <c r="P108" s="21"/>
      <c r="Q108" s="21"/>
      <c r="R108" s="21"/>
      <c r="S108" s="21"/>
      <c r="T108" s="21"/>
      <c r="U108" s="21"/>
      <c r="V108" s="21"/>
      <c r="W108" s="21"/>
      <c r="X108" s="21"/>
    </row>
    <row r="109" spans="1:24" s="14" customFormat="1" x14ac:dyDescent="0.25">
      <c r="A109" s="10">
        <v>83</v>
      </c>
      <c r="B109" s="132"/>
      <c r="C109" s="132"/>
      <c r="D109" s="20"/>
      <c r="E109" s="20"/>
      <c r="F109" s="20"/>
      <c r="G109" s="19"/>
      <c r="H109" s="19"/>
      <c r="I109" s="13"/>
      <c r="J109" s="13"/>
      <c r="K109" s="54"/>
      <c r="L109" s="54"/>
      <c r="M109" s="21"/>
      <c r="N109" s="21"/>
      <c r="O109" s="21"/>
      <c r="P109" s="21"/>
      <c r="Q109" s="21"/>
      <c r="R109" s="21"/>
      <c r="S109" s="21"/>
      <c r="T109" s="21"/>
      <c r="U109" s="21"/>
      <c r="V109" s="21"/>
      <c r="W109" s="21"/>
      <c r="X109" s="21"/>
    </row>
    <row r="110" spans="1:24" s="14" customFormat="1" x14ac:dyDescent="0.25">
      <c r="A110" s="10">
        <v>84</v>
      </c>
      <c r="B110" s="132"/>
      <c r="C110" s="132"/>
      <c r="D110" s="20"/>
      <c r="E110" s="20"/>
      <c r="F110" s="20"/>
      <c r="G110" s="19"/>
      <c r="H110" s="19"/>
      <c r="I110" s="13"/>
      <c r="J110" s="13"/>
      <c r="K110" s="54"/>
      <c r="L110" s="54"/>
      <c r="M110" s="21"/>
      <c r="N110" s="21"/>
      <c r="O110" s="21"/>
      <c r="P110" s="21"/>
      <c r="Q110" s="21"/>
      <c r="R110" s="21"/>
      <c r="S110" s="21"/>
      <c r="T110" s="21"/>
      <c r="U110" s="21"/>
      <c r="V110" s="21"/>
      <c r="W110" s="21"/>
      <c r="X110" s="21"/>
    </row>
    <row r="111" spans="1:24" s="14" customFormat="1" x14ac:dyDescent="0.25">
      <c r="A111" s="10">
        <v>85</v>
      </c>
      <c r="B111" s="132"/>
      <c r="C111" s="132"/>
      <c r="D111" s="20"/>
      <c r="E111" s="20"/>
      <c r="F111" s="20"/>
      <c r="G111" s="19"/>
      <c r="H111" s="19"/>
      <c r="I111" s="13"/>
      <c r="J111" s="13"/>
      <c r="K111" s="54"/>
      <c r="L111" s="54"/>
      <c r="M111" s="21"/>
      <c r="N111" s="21"/>
      <c r="O111" s="21"/>
      <c r="P111" s="21"/>
      <c r="Q111" s="21"/>
      <c r="R111" s="21"/>
      <c r="S111" s="21"/>
      <c r="T111" s="21"/>
      <c r="U111" s="21"/>
      <c r="V111" s="21"/>
      <c r="W111" s="21"/>
      <c r="X111" s="21"/>
    </row>
    <row r="112" spans="1:24" s="14" customFormat="1" x14ac:dyDescent="0.25">
      <c r="A112" s="10">
        <v>86</v>
      </c>
      <c r="B112" s="132"/>
      <c r="C112" s="132"/>
      <c r="D112" s="20"/>
      <c r="E112" s="20"/>
      <c r="F112" s="20"/>
      <c r="G112" s="19"/>
      <c r="H112" s="19"/>
      <c r="I112" s="13"/>
      <c r="J112" s="13"/>
      <c r="K112" s="54"/>
      <c r="L112" s="54"/>
      <c r="M112" s="21"/>
      <c r="N112" s="21"/>
      <c r="O112" s="21"/>
      <c r="P112" s="21"/>
      <c r="Q112" s="21"/>
      <c r="R112" s="21"/>
      <c r="S112" s="21"/>
      <c r="T112" s="21"/>
      <c r="U112" s="21"/>
      <c r="V112" s="21"/>
      <c r="W112" s="21"/>
      <c r="X112" s="21"/>
    </row>
    <row r="113" spans="1:24" s="14" customFormat="1" x14ac:dyDescent="0.25">
      <c r="A113" s="10">
        <v>87</v>
      </c>
      <c r="B113" s="132"/>
      <c r="C113" s="132"/>
      <c r="D113" s="20"/>
      <c r="E113" s="20"/>
      <c r="F113" s="20"/>
      <c r="G113" s="19"/>
      <c r="H113" s="19"/>
      <c r="I113" s="13"/>
      <c r="J113" s="13"/>
      <c r="K113" s="54"/>
      <c r="L113" s="54"/>
      <c r="M113" s="21"/>
      <c r="N113" s="21"/>
      <c r="O113" s="21"/>
      <c r="P113" s="21"/>
      <c r="Q113" s="21"/>
      <c r="R113" s="21"/>
      <c r="S113" s="21"/>
      <c r="T113" s="21"/>
      <c r="U113" s="21"/>
      <c r="V113" s="21"/>
      <c r="W113" s="21"/>
      <c r="X113" s="21"/>
    </row>
    <row r="114" spans="1:24" s="14" customFormat="1" x14ac:dyDescent="0.25">
      <c r="A114" s="10">
        <v>88</v>
      </c>
      <c r="B114" s="132"/>
      <c r="C114" s="132"/>
      <c r="D114" s="20"/>
      <c r="E114" s="20"/>
      <c r="F114" s="20"/>
      <c r="G114" s="19"/>
      <c r="H114" s="19"/>
      <c r="I114" s="13"/>
      <c r="J114" s="13"/>
      <c r="K114" s="54"/>
      <c r="L114" s="54"/>
      <c r="M114" s="21"/>
      <c r="N114" s="21"/>
      <c r="O114" s="21"/>
      <c r="P114" s="21"/>
      <c r="Q114" s="21"/>
      <c r="R114" s="21"/>
      <c r="S114" s="21"/>
      <c r="T114" s="21"/>
      <c r="U114" s="21"/>
      <c r="V114" s="21"/>
      <c r="W114" s="21"/>
      <c r="X114" s="21"/>
    </row>
    <row r="115" spans="1:24" s="14" customFormat="1" x14ac:dyDescent="0.25">
      <c r="A115" s="10">
        <v>89</v>
      </c>
      <c r="B115" s="132"/>
      <c r="C115" s="132"/>
      <c r="D115" s="20"/>
      <c r="E115" s="20"/>
      <c r="F115" s="20"/>
      <c r="G115" s="19"/>
      <c r="H115" s="19"/>
      <c r="I115" s="13"/>
      <c r="J115" s="13"/>
      <c r="K115" s="54"/>
      <c r="L115" s="54"/>
      <c r="M115" s="21"/>
      <c r="N115" s="21"/>
      <c r="O115" s="21"/>
      <c r="P115" s="21"/>
      <c r="Q115" s="21"/>
      <c r="R115" s="21"/>
      <c r="S115" s="21"/>
      <c r="T115" s="21"/>
      <c r="U115" s="21"/>
      <c r="V115" s="21"/>
      <c r="W115" s="21"/>
      <c r="X115" s="21"/>
    </row>
    <row r="116" spans="1:24" s="14" customFormat="1" x14ac:dyDescent="0.25">
      <c r="A116" s="10">
        <v>90</v>
      </c>
      <c r="B116" s="132"/>
      <c r="C116" s="132"/>
      <c r="D116" s="20"/>
      <c r="E116" s="20"/>
      <c r="F116" s="20"/>
      <c r="G116" s="19"/>
      <c r="H116" s="19"/>
      <c r="I116" s="13"/>
      <c r="J116" s="13"/>
      <c r="K116" s="54"/>
      <c r="L116" s="54"/>
      <c r="M116" s="21"/>
      <c r="N116" s="21"/>
      <c r="O116" s="21"/>
      <c r="P116" s="21"/>
      <c r="Q116" s="21"/>
      <c r="R116" s="21"/>
      <c r="S116" s="21"/>
      <c r="T116" s="21"/>
      <c r="U116" s="21"/>
      <c r="V116" s="21"/>
      <c r="W116" s="21"/>
      <c r="X116" s="21"/>
    </row>
    <row r="117" spans="1:24" s="14" customFormat="1" x14ac:dyDescent="0.25">
      <c r="A117" s="10">
        <v>91</v>
      </c>
      <c r="B117" s="132"/>
      <c r="C117" s="132"/>
      <c r="D117" s="20"/>
      <c r="E117" s="20"/>
      <c r="F117" s="20"/>
      <c r="G117" s="19"/>
      <c r="H117" s="19"/>
      <c r="I117" s="13"/>
      <c r="J117" s="13"/>
      <c r="K117" s="54"/>
      <c r="L117" s="54"/>
      <c r="M117" s="21"/>
      <c r="N117" s="21"/>
      <c r="O117" s="21"/>
      <c r="P117" s="21"/>
      <c r="Q117" s="21"/>
      <c r="R117" s="21"/>
      <c r="S117" s="21"/>
      <c r="T117" s="21"/>
      <c r="U117" s="21"/>
      <c r="V117" s="21"/>
      <c r="W117" s="21"/>
      <c r="X117" s="21"/>
    </row>
    <row r="118" spans="1:24" s="14" customFormat="1" x14ac:dyDescent="0.25">
      <c r="A118" s="10">
        <v>92</v>
      </c>
      <c r="B118" s="132"/>
      <c r="C118" s="132"/>
      <c r="D118" s="20"/>
      <c r="E118" s="20"/>
      <c r="F118" s="20"/>
      <c r="G118" s="19"/>
      <c r="H118" s="19"/>
      <c r="I118" s="13"/>
      <c r="J118" s="13"/>
      <c r="K118" s="54"/>
      <c r="L118" s="54"/>
      <c r="M118" s="21"/>
      <c r="N118" s="21"/>
      <c r="O118" s="21"/>
      <c r="P118" s="21"/>
      <c r="Q118" s="21"/>
      <c r="R118" s="21"/>
      <c r="S118" s="21"/>
      <c r="T118" s="21"/>
      <c r="U118" s="21"/>
      <c r="V118" s="21"/>
      <c r="W118" s="21"/>
      <c r="X118" s="21"/>
    </row>
    <row r="119" spans="1:24" s="14" customFormat="1" x14ac:dyDescent="0.25">
      <c r="A119" s="10">
        <v>93</v>
      </c>
      <c r="B119" s="132"/>
      <c r="C119" s="132"/>
      <c r="D119" s="20"/>
      <c r="E119" s="20"/>
      <c r="F119" s="20"/>
      <c r="G119" s="19"/>
      <c r="H119" s="19"/>
      <c r="I119" s="13"/>
      <c r="J119" s="13"/>
      <c r="K119" s="54"/>
      <c r="L119" s="54"/>
      <c r="M119" s="21"/>
      <c r="N119" s="21"/>
      <c r="O119" s="21"/>
      <c r="P119" s="21"/>
      <c r="Q119" s="21"/>
      <c r="R119" s="21"/>
      <c r="S119" s="21"/>
      <c r="T119" s="21"/>
      <c r="U119" s="21"/>
      <c r="V119" s="21"/>
      <c r="W119" s="21"/>
      <c r="X119" s="21"/>
    </row>
    <row r="120" spans="1:24" s="14" customFormat="1" x14ac:dyDescent="0.25">
      <c r="A120" s="10">
        <v>94</v>
      </c>
      <c r="B120" s="132"/>
      <c r="C120" s="132"/>
      <c r="D120" s="20"/>
      <c r="E120" s="20"/>
      <c r="F120" s="20"/>
      <c r="G120" s="19"/>
      <c r="H120" s="19"/>
      <c r="I120" s="13"/>
      <c r="J120" s="13"/>
      <c r="K120" s="54"/>
      <c r="L120" s="54"/>
    </row>
    <row r="121" spans="1:24" s="14" customFormat="1" x14ac:dyDescent="0.25">
      <c r="A121" s="10">
        <v>95</v>
      </c>
      <c r="B121" s="132"/>
      <c r="C121" s="132"/>
      <c r="D121" s="20"/>
      <c r="E121" s="20"/>
      <c r="F121" s="20"/>
      <c r="G121" s="19"/>
      <c r="H121" s="19"/>
      <c r="I121" s="13"/>
      <c r="J121" s="13"/>
      <c r="K121" s="54"/>
      <c r="L121" s="54"/>
    </row>
    <row r="122" spans="1:24" s="14" customFormat="1" x14ac:dyDescent="0.25">
      <c r="A122" s="10">
        <v>96</v>
      </c>
      <c r="B122" s="132"/>
      <c r="C122" s="132"/>
      <c r="D122" s="20"/>
      <c r="E122" s="20"/>
      <c r="F122" s="20"/>
      <c r="G122" s="19"/>
      <c r="H122" s="19"/>
      <c r="I122" s="13"/>
      <c r="J122" s="13"/>
      <c r="K122" s="54"/>
      <c r="L122" s="54"/>
    </row>
    <row r="123" spans="1:24" s="14" customFormat="1" x14ac:dyDescent="0.25">
      <c r="A123" s="10">
        <v>97</v>
      </c>
      <c r="B123" s="132"/>
      <c r="C123" s="132"/>
      <c r="D123" s="20"/>
      <c r="E123" s="20"/>
      <c r="F123" s="20"/>
      <c r="G123" s="19"/>
      <c r="H123" s="19"/>
      <c r="I123" s="13"/>
      <c r="J123" s="13"/>
      <c r="K123" s="54"/>
      <c r="L123" s="54"/>
    </row>
    <row r="124" spans="1:24" s="14" customFormat="1" x14ac:dyDescent="0.25">
      <c r="A124" s="10">
        <v>98</v>
      </c>
      <c r="B124" s="132"/>
      <c r="C124" s="132"/>
      <c r="D124" s="20"/>
      <c r="E124" s="20"/>
      <c r="F124" s="20"/>
      <c r="G124" s="19"/>
      <c r="H124" s="19"/>
      <c r="I124" s="13"/>
      <c r="J124" s="13"/>
      <c r="K124" s="54"/>
      <c r="L124" s="54"/>
    </row>
    <row r="125" spans="1:24" s="14" customFormat="1" x14ac:dyDescent="0.25">
      <c r="A125" s="10">
        <v>99</v>
      </c>
      <c r="B125" s="132"/>
      <c r="C125" s="132"/>
      <c r="D125" s="20"/>
      <c r="E125" s="20"/>
      <c r="F125" s="20"/>
      <c r="G125" s="19"/>
      <c r="H125" s="19"/>
      <c r="I125" s="13"/>
      <c r="J125" s="13"/>
      <c r="K125" s="54"/>
      <c r="L125" s="54"/>
    </row>
    <row r="126" spans="1:24" s="14" customFormat="1" x14ac:dyDescent="0.25">
      <c r="A126" s="10">
        <v>100</v>
      </c>
      <c r="B126" s="132"/>
      <c r="C126" s="132"/>
      <c r="D126" s="20"/>
      <c r="E126" s="20"/>
      <c r="F126" s="20"/>
      <c r="G126" s="19"/>
      <c r="H126" s="19"/>
      <c r="I126" s="13"/>
      <c r="J126" s="13"/>
      <c r="K126" s="54"/>
      <c r="L126" s="54"/>
    </row>
    <row r="127" spans="1:24" s="14" customFormat="1" x14ac:dyDescent="0.25">
      <c r="A127" s="10">
        <v>101</v>
      </c>
      <c r="B127" s="132"/>
      <c r="C127" s="132"/>
      <c r="D127" s="20"/>
      <c r="E127" s="20"/>
      <c r="F127" s="20"/>
      <c r="G127" s="19"/>
      <c r="H127" s="19"/>
      <c r="I127" s="13"/>
      <c r="J127" s="13"/>
      <c r="K127" s="54"/>
      <c r="L127" s="54"/>
    </row>
    <row r="128" spans="1:24" s="14" customFormat="1" x14ac:dyDescent="0.25">
      <c r="A128" s="10">
        <v>102</v>
      </c>
      <c r="B128" s="132"/>
      <c r="C128" s="132"/>
      <c r="D128" s="20"/>
      <c r="E128" s="20"/>
      <c r="F128" s="20"/>
      <c r="G128" s="19"/>
      <c r="H128" s="19"/>
      <c r="I128" s="13"/>
      <c r="J128" s="13"/>
      <c r="K128" s="54"/>
      <c r="L128" s="54"/>
    </row>
    <row r="129" spans="1:12" s="14" customFormat="1" x14ac:dyDescent="0.25">
      <c r="A129" s="10">
        <v>103</v>
      </c>
      <c r="B129" s="132"/>
      <c r="C129" s="132"/>
      <c r="D129" s="20"/>
      <c r="E129" s="20"/>
      <c r="F129" s="20"/>
      <c r="G129" s="19"/>
      <c r="H129" s="19"/>
      <c r="I129" s="13"/>
      <c r="J129" s="13"/>
      <c r="K129" s="54"/>
      <c r="L129" s="54"/>
    </row>
    <row r="130" spans="1:12" s="14" customFormat="1" x14ac:dyDescent="0.25">
      <c r="A130" s="10">
        <v>104</v>
      </c>
      <c r="B130" s="132"/>
      <c r="C130" s="132"/>
      <c r="D130" s="20"/>
      <c r="E130" s="20"/>
      <c r="F130" s="20"/>
      <c r="G130" s="19"/>
      <c r="H130" s="19"/>
      <c r="I130" s="13"/>
      <c r="J130" s="13"/>
      <c r="K130" s="54"/>
      <c r="L130" s="54"/>
    </row>
    <row r="131" spans="1:12" s="14" customFormat="1" x14ac:dyDescent="0.25">
      <c r="A131" s="10">
        <v>105</v>
      </c>
      <c r="B131" s="132"/>
      <c r="C131" s="132"/>
      <c r="D131" s="20"/>
      <c r="E131" s="20"/>
      <c r="F131" s="20"/>
      <c r="G131" s="19"/>
      <c r="H131" s="19"/>
      <c r="I131" s="13"/>
      <c r="J131" s="13"/>
      <c r="K131" s="54"/>
      <c r="L131" s="54"/>
    </row>
    <row r="132" spans="1:12" s="14" customFormat="1" x14ac:dyDescent="0.25">
      <c r="A132" s="10">
        <v>106</v>
      </c>
      <c r="B132" s="132"/>
      <c r="C132" s="132"/>
      <c r="D132" s="20"/>
      <c r="E132" s="20"/>
      <c r="F132" s="20"/>
      <c r="G132" s="19"/>
      <c r="H132" s="19"/>
      <c r="I132" s="13"/>
      <c r="J132" s="13"/>
      <c r="K132" s="54"/>
      <c r="L132" s="54"/>
    </row>
    <row r="133" spans="1:12" s="14" customFormat="1" x14ac:dyDescent="0.25">
      <c r="A133" s="10">
        <v>107</v>
      </c>
      <c r="B133" s="132"/>
      <c r="C133" s="132"/>
      <c r="D133" s="20"/>
      <c r="E133" s="20"/>
      <c r="F133" s="20"/>
      <c r="G133" s="19"/>
      <c r="H133" s="19"/>
      <c r="I133" s="13"/>
      <c r="J133" s="13"/>
      <c r="K133" s="54"/>
      <c r="L133" s="54"/>
    </row>
    <row r="134" spans="1:12" s="14" customFormat="1" x14ac:dyDescent="0.25">
      <c r="A134" s="10">
        <v>108</v>
      </c>
      <c r="B134" s="132"/>
      <c r="C134" s="132"/>
      <c r="D134" s="20"/>
      <c r="E134" s="20"/>
      <c r="F134" s="20"/>
      <c r="G134" s="19"/>
      <c r="H134" s="19"/>
      <c r="I134" s="13"/>
      <c r="J134" s="13"/>
      <c r="K134" s="54"/>
      <c r="L134" s="54"/>
    </row>
    <row r="135" spans="1:12" s="14" customFormat="1" x14ac:dyDescent="0.25">
      <c r="A135" s="10">
        <v>109</v>
      </c>
      <c r="B135" s="132"/>
      <c r="C135" s="132"/>
      <c r="D135" s="20"/>
      <c r="E135" s="20"/>
      <c r="F135" s="20"/>
      <c r="G135" s="19"/>
      <c r="H135" s="19"/>
      <c r="I135" s="13"/>
      <c r="J135" s="13"/>
      <c r="K135" s="54"/>
      <c r="L135" s="54"/>
    </row>
    <row r="136" spans="1:12" s="14" customFormat="1" x14ac:dyDescent="0.25">
      <c r="A136" s="10">
        <v>110</v>
      </c>
      <c r="B136" s="132"/>
      <c r="C136" s="132"/>
      <c r="D136" s="20"/>
      <c r="E136" s="20"/>
      <c r="F136" s="20"/>
      <c r="G136" s="19"/>
      <c r="H136" s="19"/>
      <c r="I136" s="13"/>
      <c r="J136" s="13"/>
      <c r="K136" s="54"/>
      <c r="L136" s="54"/>
    </row>
    <row r="137" spans="1:12" s="14" customFormat="1" x14ac:dyDescent="0.25">
      <c r="A137" s="10">
        <v>111</v>
      </c>
      <c r="B137" s="132"/>
      <c r="C137" s="132"/>
      <c r="D137" s="20"/>
      <c r="E137" s="20"/>
      <c r="F137" s="20"/>
      <c r="G137" s="19"/>
      <c r="H137" s="19"/>
      <c r="I137" s="13"/>
      <c r="J137" s="13"/>
      <c r="K137" s="54"/>
      <c r="L137" s="54"/>
    </row>
    <row r="138" spans="1:12" s="14" customFormat="1" x14ac:dyDescent="0.25">
      <c r="A138" s="10">
        <v>112</v>
      </c>
      <c r="B138" s="132"/>
      <c r="C138" s="132"/>
      <c r="D138" s="20"/>
      <c r="E138" s="20"/>
      <c r="F138" s="20"/>
      <c r="G138" s="19"/>
      <c r="H138" s="19"/>
      <c r="I138" s="13"/>
      <c r="J138" s="13"/>
      <c r="K138" s="54"/>
      <c r="L138" s="54"/>
    </row>
    <row r="139" spans="1:12" s="14" customFormat="1" x14ac:dyDescent="0.25">
      <c r="A139" s="10">
        <v>113</v>
      </c>
      <c r="B139" s="132"/>
      <c r="C139" s="132"/>
      <c r="D139" s="20"/>
      <c r="E139" s="20"/>
      <c r="F139" s="20"/>
      <c r="G139" s="19"/>
      <c r="H139" s="19"/>
      <c r="I139" s="13"/>
      <c r="J139" s="13"/>
      <c r="K139" s="54"/>
      <c r="L139" s="54"/>
    </row>
    <row r="140" spans="1:12" s="14" customFormat="1" x14ac:dyDescent="0.25">
      <c r="A140" s="10">
        <v>114</v>
      </c>
      <c r="B140" s="132"/>
      <c r="C140" s="132"/>
      <c r="D140" s="20"/>
      <c r="E140" s="20"/>
      <c r="F140" s="20"/>
      <c r="G140" s="19"/>
      <c r="H140" s="19"/>
      <c r="I140" s="13"/>
      <c r="J140" s="13"/>
      <c r="K140" s="54"/>
      <c r="L140" s="54"/>
    </row>
    <row r="141" spans="1:12" s="14" customFormat="1" x14ac:dyDescent="0.25">
      <c r="A141" s="10">
        <v>115</v>
      </c>
      <c r="B141" s="132"/>
      <c r="C141" s="132"/>
      <c r="D141" s="20"/>
      <c r="E141" s="20"/>
      <c r="F141" s="20"/>
      <c r="G141" s="19"/>
      <c r="H141" s="19"/>
      <c r="I141" s="13"/>
      <c r="J141" s="13"/>
      <c r="K141" s="54"/>
      <c r="L141" s="54"/>
    </row>
    <row r="142" spans="1:12" s="14" customFormat="1" x14ac:dyDescent="0.25">
      <c r="A142" s="10">
        <v>116</v>
      </c>
      <c r="B142" s="132"/>
      <c r="C142" s="132"/>
      <c r="D142" s="20"/>
      <c r="E142" s="20"/>
      <c r="F142" s="20"/>
      <c r="G142" s="19"/>
      <c r="H142" s="19"/>
      <c r="I142" s="13"/>
      <c r="J142" s="13"/>
      <c r="K142" s="54"/>
      <c r="L142" s="54"/>
    </row>
    <row r="143" spans="1:12" s="14" customFormat="1" x14ac:dyDescent="0.25">
      <c r="A143" s="10">
        <v>117</v>
      </c>
      <c r="B143" s="132"/>
      <c r="C143" s="132"/>
      <c r="D143" s="20"/>
      <c r="E143" s="20"/>
      <c r="F143" s="20"/>
      <c r="G143" s="19"/>
      <c r="H143" s="19"/>
      <c r="I143" s="13"/>
      <c r="J143" s="13"/>
      <c r="K143" s="54"/>
      <c r="L143" s="54"/>
    </row>
    <row r="144" spans="1:12" s="14" customFormat="1" x14ac:dyDescent="0.25">
      <c r="A144" s="10">
        <v>118</v>
      </c>
      <c r="B144" s="132"/>
      <c r="C144" s="132"/>
      <c r="D144" s="20"/>
      <c r="E144" s="20"/>
      <c r="F144" s="20"/>
      <c r="G144" s="19"/>
      <c r="H144" s="19"/>
      <c r="I144" s="13"/>
      <c r="J144" s="13"/>
      <c r="K144" s="54"/>
      <c r="L144" s="54"/>
    </row>
    <row r="145" spans="1:12" s="14" customFormat="1" x14ac:dyDescent="0.25">
      <c r="A145" s="10">
        <v>119</v>
      </c>
      <c r="B145" s="132"/>
      <c r="C145" s="132"/>
      <c r="D145" s="20"/>
      <c r="E145" s="20"/>
      <c r="F145" s="20"/>
      <c r="G145" s="19"/>
      <c r="H145" s="19"/>
      <c r="I145" s="13"/>
      <c r="J145" s="13"/>
      <c r="K145" s="54"/>
      <c r="L145" s="54"/>
    </row>
    <row r="146" spans="1:12" s="14" customFormat="1" x14ac:dyDescent="0.25">
      <c r="A146" s="10">
        <v>120</v>
      </c>
      <c r="B146" s="132"/>
      <c r="C146" s="132"/>
      <c r="D146" s="20"/>
      <c r="E146" s="20"/>
      <c r="F146" s="20"/>
      <c r="G146" s="19"/>
      <c r="H146" s="19"/>
      <c r="I146" s="13"/>
      <c r="J146" s="13"/>
      <c r="K146" s="54"/>
      <c r="L146" s="54"/>
    </row>
    <row r="147" spans="1:12" s="14" customFormat="1" x14ac:dyDescent="0.25">
      <c r="A147" s="10">
        <v>121</v>
      </c>
      <c r="B147" s="132"/>
      <c r="C147" s="132"/>
      <c r="D147" s="20"/>
      <c r="E147" s="20"/>
      <c r="F147" s="20"/>
      <c r="G147" s="19"/>
      <c r="H147" s="19"/>
      <c r="I147" s="13"/>
      <c r="J147" s="13"/>
      <c r="K147" s="54"/>
      <c r="L147" s="54"/>
    </row>
    <row r="148" spans="1:12" s="14" customFormat="1" x14ac:dyDescent="0.25">
      <c r="A148" s="10">
        <v>122</v>
      </c>
      <c r="B148" s="132"/>
      <c r="C148" s="132"/>
      <c r="D148" s="20"/>
      <c r="E148" s="20"/>
      <c r="F148" s="20"/>
      <c r="G148" s="19"/>
      <c r="H148" s="19"/>
      <c r="I148" s="13"/>
      <c r="J148" s="13"/>
      <c r="K148" s="54"/>
      <c r="L148" s="54"/>
    </row>
    <row r="149" spans="1:12" s="14" customFormat="1" x14ac:dyDescent="0.25">
      <c r="A149" s="10">
        <v>123</v>
      </c>
      <c r="B149" s="132"/>
      <c r="C149" s="132"/>
      <c r="D149" s="20"/>
      <c r="E149" s="20"/>
      <c r="F149" s="20"/>
      <c r="G149" s="19"/>
      <c r="H149" s="19"/>
      <c r="I149" s="13"/>
      <c r="J149" s="13"/>
      <c r="K149" s="54"/>
      <c r="L149" s="54"/>
    </row>
    <row r="150" spans="1:12" s="14" customFormat="1" x14ac:dyDescent="0.25">
      <c r="A150" s="10">
        <v>124</v>
      </c>
      <c r="B150" s="132"/>
      <c r="C150" s="132"/>
      <c r="D150" s="20"/>
      <c r="E150" s="20"/>
      <c r="F150" s="20"/>
      <c r="G150" s="19"/>
      <c r="H150" s="19"/>
      <c r="I150" s="13"/>
      <c r="J150" s="13"/>
      <c r="K150" s="54"/>
      <c r="L150" s="54"/>
    </row>
    <row r="151" spans="1:12" s="14" customFormat="1" x14ac:dyDescent="0.25">
      <c r="A151" s="10">
        <v>125</v>
      </c>
      <c r="B151" s="132"/>
      <c r="C151" s="132"/>
      <c r="D151" s="20"/>
      <c r="E151" s="20"/>
      <c r="F151" s="20"/>
      <c r="G151" s="19"/>
      <c r="H151" s="19"/>
      <c r="I151" s="13"/>
      <c r="J151" s="13"/>
      <c r="K151" s="54"/>
      <c r="L151" s="54"/>
    </row>
    <row r="152" spans="1:12" s="14" customFormat="1" x14ac:dyDescent="0.25">
      <c r="A152" s="10">
        <v>126</v>
      </c>
      <c r="B152" s="132"/>
      <c r="C152" s="132"/>
      <c r="D152" s="20"/>
      <c r="E152" s="20"/>
      <c r="F152" s="20"/>
      <c r="G152" s="19"/>
      <c r="H152" s="19"/>
      <c r="I152" s="13"/>
      <c r="J152" s="13"/>
      <c r="K152" s="54"/>
      <c r="L152" s="54"/>
    </row>
    <row r="153" spans="1:12" s="14" customFormat="1" x14ac:dyDescent="0.25">
      <c r="A153" s="10">
        <v>127</v>
      </c>
      <c r="B153" s="132"/>
      <c r="C153" s="132"/>
      <c r="D153" s="20"/>
      <c r="E153" s="20"/>
      <c r="F153" s="20"/>
      <c r="G153" s="19"/>
      <c r="H153" s="19"/>
      <c r="I153" s="13"/>
      <c r="J153" s="13"/>
      <c r="K153" s="54"/>
      <c r="L153" s="54"/>
    </row>
    <row r="154" spans="1:12" s="14" customFormat="1" x14ac:dyDescent="0.25">
      <c r="A154" s="10">
        <v>128</v>
      </c>
      <c r="B154" s="132"/>
      <c r="C154" s="132"/>
      <c r="D154" s="20"/>
      <c r="E154" s="20"/>
      <c r="F154" s="20"/>
      <c r="G154" s="19"/>
      <c r="H154" s="19"/>
      <c r="I154" s="13"/>
      <c r="J154" s="13"/>
      <c r="K154" s="54"/>
      <c r="L154" s="54"/>
    </row>
    <row r="155" spans="1:12" s="14" customFormat="1" x14ac:dyDescent="0.25">
      <c r="A155" s="10">
        <v>129</v>
      </c>
      <c r="B155" s="132"/>
      <c r="C155" s="132"/>
      <c r="D155" s="20"/>
      <c r="E155" s="20"/>
      <c r="F155" s="20"/>
      <c r="G155" s="19"/>
      <c r="H155" s="19"/>
      <c r="I155" s="13"/>
      <c r="J155" s="13"/>
      <c r="K155" s="54"/>
      <c r="L155" s="54"/>
    </row>
    <row r="156" spans="1:12" s="14" customFormat="1" x14ac:dyDescent="0.25">
      <c r="A156" s="10">
        <v>130</v>
      </c>
      <c r="B156" s="132"/>
      <c r="C156" s="132"/>
      <c r="D156" s="20"/>
      <c r="E156" s="20"/>
      <c r="F156" s="20"/>
      <c r="G156" s="19"/>
      <c r="H156" s="19"/>
      <c r="I156" s="13"/>
      <c r="J156" s="13"/>
      <c r="K156" s="54"/>
      <c r="L156" s="54"/>
    </row>
    <row r="157" spans="1:12" s="14" customFormat="1" x14ac:dyDescent="0.25">
      <c r="A157" s="10">
        <v>131</v>
      </c>
      <c r="B157" s="132"/>
      <c r="C157" s="132"/>
      <c r="D157" s="20"/>
      <c r="E157" s="20"/>
      <c r="F157" s="20"/>
      <c r="G157" s="19"/>
      <c r="H157" s="19"/>
      <c r="I157" s="13"/>
      <c r="J157" s="13"/>
      <c r="K157" s="54"/>
      <c r="L157" s="54"/>
    </row>
    <row r="158" spans="1:12" s="14" customFormat="1" x14ac:dyDescent="0.25">
      <c r="A158" s="10">
        <v>132</v>
      </c>
      <c r="B158" s="132"/>
      <c r="C158" s="132"/>
      <c r="D158" s="20"/>
      <c r="E158" s="20"/>
      <c r="F158" s="20"/>
      <c r="G158" s="19"/>
      <c r="H158" s="19"/>
      <c r="I158" s="13"/>
      <c r="J158" s="13"/>
      <c r="K158" s="54"/>
      <c r="L158" s="54"/>
    </row>
    <row r="159" spans="1:12" s="14" customFormat="1" x14ac:dyDescent="0.25">
      <c r="A159" s="10">
        <v>133</v>
      </c>
      <c r="B159" s="132"/>
      <c r="C159" s="132"/>
      <c r="D159" s="20"/>
      <c r="E159" s="20"/>
      <c r="F159" s="20"/>
      <c r="G159" s="19"/>
      <c r="H159" s="19"/>
      <c r="I159" s="13"/>
      <c r="J159" s="13"/>
      <c r="K159" s="54"/>
      <c r="L159" s="54"/>
    </row>
    <row r="160" spans="1:12" s="14" customFormat="1" x14ac:dyDescent="0.25">
      <c r="A160" s="10">
        <v>134</v>
      </c>
      <c r="B160" s="132"/>
      <c r="C160" s="132"/>
      <c r="D160" s="20"/>
      <c r="E160" s="20"/>
      <c r="F160" s="20"/>
      <c r="G160" s="19"/>
      <c r="H160" s="19"/>
      <c r="I160" s="13"/>
      <c r="J160" s="13"/>
      <c r="K160" s="54"/>
      <c r="L160" s="54"/>
    </row>
    <row r="161" spans="1:12" s="14" customFormat="1" x14ac:dyDescent="0.25">
      <c r="A161" s="10">
        <v>135</v>
      </c>
      <c r="B161" s="132"/>
      <c r="C161" s="132"/>
      <c r="D161" s="20"/>
      <c r="E161" s="20"/>
      <c r="F161" s="20"/>
      <c r="G161" s="19"/>
      <c r="H161" s="19"/>
      <c r="I161" s="13"/>
      <c r="J161" s="13"/>
      <c r="K161" s="54"/>
      <c r="L161" s="54"/>
    </row>
    <row r="162" spans="1:12" s="14" customFormat="1" x14ac:dyDescent="0.25">
      <c r="A162" s="10">
        <v>136</v>
      </c>
      <c r="B162" s="132"/>
      <c r="C162" s="132"/>
      <c r="D162" s="20"/>
      <c r="E162" s="20"/>
      <c r="F162" s="20"/>
      <c r="G162" s="19"/>
      <c r="H162" s="19"/>
      <c r="I162" s="13"/>
      <c r="J162" s="13"/>
      <c r="K162" s="54"/>
      <c r="L162" s="54"/>
    </row>
    <row r="163" spans="1:12" s="14" customFormat="1" x14ac:dyDescent="0.25">
      <c r="A163" s="10">
        <v>137</v>
      </c>
      <c r="B163" s="132"/>
      <c r="C163" s="132"/>
      <c r="D163" s="20"/>
      <c r="E163" s="20"/>
      <c r="F163" s="20"/>
      <c r="G163" s="19"/>
      <c r="H163" s="19"/>
      <c r="I163" s="13"/>
      <c r="J163" s="13"/>
      <c r="K163" s="54"/>
      <c r="L163" s="54"/>
    </row>
    <row r="164" spans="1:12" s="14" customFormat="1" x14ac:dyDescent="0.25">
      <c r="A164" s="10">
        <v>138</v>
      </c>
      <c r="B164" s="132"/>
      <c r="C164" s="132"/>
      <c r="D164" s="20"/>
      <c r="E164" s="20"/>
      <c r="F164" s="20"/>
      <c r="G164" s="19"/>
      <c r="H164" s="19"/>
      <c r="I164" s="13"/>
      <c r="J164" s="13"/>
      <c r="K164" s="54"/>
      <c r="L164" s="54"/>
    </row>
    <row r="165" spans="1:12" s="14" customFormat="1" x14ac:dyDescent="0.25">
      <c r="A165" s="10">
        <v>139</v>
      </c>
      <c r="B165" s="132"/>
      <c r="C165" s="132"/>
      <c r="D165" s="20"/>
      <c r="E165" s="20"/>
      <c r="F165" s="20"/>
      <c r="G165" s="19"/>
      <c r="H165" s="19"/>
      <c r="I165" s="13"/>
      <c r="J165" s="13"/>
      <c r="K165" s="54"/>
      <c r="L165" s="54"/>
    </row>
    <row r="166" spans="1:12" s="14" customFormat="1" x14ac:dyDescent="0.25">
      <c r="A166" s="10">
        <v>140</v>
      </c>
      <c r="B166" s="132"/>
      <c r="C166" s="132"/>
      <c r="D166" s="20"/>
      <c r="E166" s="20"/>
      <c r="F166" s="20"/>
      <c r="G166" s="19"/>
      <c r="H166" s="19"/>
      <c r="I166" s="13"/>
      <c r="J166" s="13"/>
      <c r="K166" s="54"/>
      <c r="L166" s="54"/>
    </row>
    <row r="167" spans="1:12" s="14" customFormat="1" x14ac:dyDescent="0.25">
      <c r="A167" s="10">
        <v>141</v>
      </c>
      <c r="B167" s="132"/>
      <c r="C167" s="132"/>
      <c r="D167" s="20"/>
      <c r="E167" s="20"/>
      <c r="F167" s="20"/>
      <c r="G167" s="19"/>
      <c r="H167" s="19"/>
      <c r="I167" s="13"/>
      <c r="J167" s="13"/>
      <c r="K167" s="54"/>
      <c r="L167" s="54"/>
    </row>
    <row r="168" spans="1:12" s="14" customFormat="1" x14ac:dyDescent="0.25">
      <c r="A168" s="10">
        <v>142</v>
      </c>
      <c r="B168" s="132"/>
      <c r="C168" s="132"/>
      <c r="D168" s="20"/>
      <c r="E168" s="20"/>
      <c r="F168" s="20"/>
      <c r="G168" s="19"/>
      <c r="H168" s="19"/>
      <c r="I168" s="13"/>
      <c r="J168" s="13"/>
      <c r="K168" s="54"/>
      <c r="L168" s="54"/>
    </row>
    <row r="169" spans="1:12" s="14" customFormat="1" x14ac:dyDescent="0.25">
      <c r="A169" s="10">
        <v>143</v>
      </c>
      <c r="B169" s="132"/>
      <c r="C169" s="132"/>
      <c r="D169" s="20"/>
      <c r="E169" s="20"/>
      <c r="F169" s="20"/>
      <c r="G169" s="19"/>
      <c r="H169" s="19"/>
      <c r="I169" s="13"/>
      <c r="J169" s="13"/>
      <c r="K169" s="54"/>
      <c r="L169" s="54"/>
    </row>
    <row r="170" spans="1:12" s="14" customFormat="1" x14ac:dyDescent="0.25">
      <c r="A170" s="10">
        <v>144</v>
      </c>
      <c r="B170" s="132"/>
      <c r="C170" s="132"/>
      <c r="D170" s="20"/>
      <c r="E170" s="20"/>
      <c r="F170" s="20"/>
      <c r="G170" s="19"/>
      <c r="H170" s="19"/>
      <c r="I170" s="13"/>
      <c r="J170" s="13"/>
      <c r="K170" s="54"/>
      <c r="L170" s="54"/>
    </row>
    <row r="171" spans="1:12" s="14" customFormat="1" x14ac:dyDescent="0.25">
      <c r="A171" s="10">
        <v>145</v>
      </c>
      <c r="B171" s="132"/>
      <c r="C171" s="132"/>
      <c r="D171" s="20"/>
      <c r="E171" s="20"/>
      <c r="F171" s="20"/>
      <c r="G171" s="19"/>
      <c r="H171" s="19"/>
      <c r="I171" s="13"/>
      <c r="J171" s="13"/>
      <c r="K171" s="54"/>
      <c r="L171" s="54"/>
    </row>
    <row r="172" spans="1:12" s="14" customFormat="1" x14ac:dyDescent="0.25">
      <c r="A172" s="10">
        <v>146</v>
      </c>
      <c r="B172" s="132"/>
      <c r="C172" s="132"/>
      <c r="D172" s="20"/>
      <c r="E172" s="20"/>
      <c r="F172" s="20"/>
      <c r="G172" s="19"/>
      <c r="H172" s="19"/>
      <c r="I172" s="13"/>
      <c r="J172" s="13"/>
      <c r="K172" s="54"/>
      <c r="L172" s="54"/>
    </row>
    <row r="173" spans="1:12" s="14" customFormat="1" x14ac:dyDescent="0.25">
      <c r="A173" s="10">
        <v>147</v>
      </c>
      <c r="B173" s="132"/>
      <c r="C173" s="132"/>
      <c r="D173" s="20"/>
      <c r="E173" s="20"/>
      <c r="F173" s="20"/>
      <c r="G173" s="19"/>
      <c r="H173" s="19"/>
      <c r="I173" s="13"/>
      <c r="J173" s="13"/>
      <c r="K173" s="54"/>
      <c r="L173" s="54"/>
    </row>
    <row r="174" spans="1:12" s="14" customFormat="1" x14ac:dyDescent="0.25">
      <c r="A174" s="10">
        <v>148</v>
      </c>
      <c r="B174" s="132"/>
      <c r="C174" s="132"/>
      <c r="D174" s="20"/>
      <c r="E174" s="20"/>
      <c r="F174" s="20"/>
      <c r="G174" s="19"/>
      <c r="H174" s="19"/>
      <c r="I174" s="13"/>
      <c r="J174" s="13"/>
      <c r="K174" s="54"/>
      <c r="L174" s="54"/>
    </row>
    <row r="175" spans="1:12" s="14" customFormat="1" x14ac:dyDescent="0.25">
      <c r="A175" s="10">
        <v>149</v>
      </c>
      <c r="B175" s="132"/>
      <c r="C175" s="132"/>
      <c r="D175" s="20"/>
      <c r="E175" s="20"/>
      <c r="F175" s="20"/>
      <c r="G175" s="19"/>
      <c r="H175" s="19"/>
      <c r="I175" s="13"/>
      <c r="J175" s="13"/>
      <c r="K175" s="54"/>
      <c r="L175" s="54"/>
    </row>
    <row r="176" spans="1:12" s="14" customFormat="1" x14ac:dyDescent="0.25">
      <c r="A176" s="10">
        <v>150</v>
      </c>
      <c r="B176" s="132"/>
      <c r="C176" s="132"/>
      <c r="D176" s="20"/>
      <c r="E176" s="20"/>
      <c r="F176" s="20"/>
      <c r="G176" s="19"/>
      <c r="H176" s="19"/>
      <c r="I176" s="13"/>
      <c r="J176" s="13"/>
      <c r="K176" s="54"/>
      <c r="L176" s="54"/>
    </row>
    <row r="177" spans="1:12" s="14" customFormat="1" x14ac:dyDescent="0.25">
      <c r="A177" s="10">
        <v>151</v>
      </c>
      <c r="B177" s="132"/>
      <c r="C177" s="132"/>
      <c r="D177" s="20"/>
      <c r="E177" s="20"/>
      <c r="F177" s="20"/>
      <c r="G177" s="19"/>
      <c r="H177" s="19"/>
      <c r="I177" s="13"/>
      <c r="J177" s="13"/>
      <c r="K177" s="54"/>
      <c r="L177" s="54"/>
    </row>
    <row r="178" spans="1:12" s="14" customFormat="1" x14ac:dyDescent="0.25">
      <c r="A178" s="10">
        <v>152</v>
      </c>
      <c r="B178" s="132"/>
      <c r="C178" s="132"/>
      <c r="D178" s="20"/>
      <c r="E178" s="20"/>
      <c r="F178" s="20"/>
      <c r="G178" s="19"/>
      <c r="H178" s="19"/>
      <c r="I178" s="13"/>
      <c r="J178" s="13"/>
      <c r="K178" s="54"/>
      <c r="L178" s="54"/>
    </row>
    <row r="179" spans="1:12" s="14" customFormat="1" x14ac:dyDescent="0.25">
      <c r="A179" s="10">
        <v>153</v>
      </c>
      <c r="B179" s="132"/>
      <c r="C179" s="132"/>
      <c r="D179" s="20"/>
      <c r="E179" s="20"/>
      <c r="F179" s="20"/>
      <c r="G179" s="19"/>
      <c r="H179" s="19"/>
      <c r="I179" s="13"/>
      <c r="J179" s="13"/>
      <c r="K179" s="54"/>
      <c r="L179" s="54"/>
    </row>
    <row r="180" spans="1:12" s="14" customFormat="1" x14ac:dyDescent="0.25">
      <c r="A180" s="10">
        <v>154</v>
      </c>
      <c r="B180" s="132"/>
      <c r="C180" s="132"/>
      <c r="D180" s="20"/>
      <c r="E180" s="20"/>
      <c r="F180" s="20"/>
      <c r="G180" s="19"/>
      <c r="H180" s="19"/>
      <c r="I180" s="13"/>
      <c r="J180" s="13"/>
      <c r="K180" s="54"/>
      <c r="L180" s="54"/>
    </row>
    <row r="181" spans="1:12" s="14" customFormat="1" x14ac:dyDescent="0.25">
      <c r="A181" s="10">
        <v>155</v>
      </c>
      <c r="B181" s="132"/>
      <c r="C181" s="132"/>
      <c r="D181" s="20"/>
      <c r="E181" s="20"/>
      <c r="F181" s="20"/>
      <c r="G181" s="19"/>
      <c r="H181" s="19"/>
      <c r="I181" s="13"/>
      <c r="J181" s="13"/>
      <c r="K181" s="54"/>
      <c r="L181" s="54"/>
    </row>
    <row r="182" spans="1:12" s="14" customFormat="1" x14ac:dyDescent="0.25">
      <c r="A182" s="10">
        <v>156</v>
      </c>
      <c r="B182" s="132"/>
      <c r="C182" s="132"/>
      <c r="D182" s="20"/>
      <c r="E182" s="20"/>
      <c r="F182" s="20"/>
      <c r="G182" s="19"/>
      <c r="H182" s="19"/>
      <c r="I182" s="13"/>
      <c r="J182" s="13"/>
      <c r="K182" s="54"/>
      <c r="L182" s="54"/>
    </row>
    <row r="183" spans="1:12" s="14" customFormat="1" x14ac:dyDescent="0.25">
      <c r="A183" s="10">
        <v>157</v>
      </c>
      <c r="B183" s="132"/>
      <c r="C183" s="132"/>
      <c r="D183" s="20"/>
      <c r="E183" s="20"/>
      <c r="F183" s="20"/>
      <c r="G183" s="19"/>
      <c r="H183" s="19"/>
      <c r="I183" s="13"/>
      <c r="J183" s="13"/>
      <c r="K183" s="54"/>
      <c r="L183" s="54"/>
    </row>
    <row r="184" spans="1:12" s="14" customFormat="1" x14ac:dyDescent="0.25">
      <c r="A184" s="10">
        <v>158</v>
      </c>
      <c r="B184" s="132"/>
      <c r="C184" s="132"/>
      <c r="D184" s="20"/>
      <c r="E184" s="20"/>
      <c r="F184" s="20"/>
      <c r="G184" s="19"/>
      <c r="H184" s="19"/>
      <c r="I184" s="13"/>
      <c r="J184" s="13"/>
      <c r="K184" s="54"/>
      <c r="L184" s="54"/>
    </row>
    <row r="185" spans="1:12" s="14" customFormat="1" x14ac:dyDescent="0.25">
      <c r="A185" s="10">
        <v>159</v>
      </c>
      <c r="B185" s="132"/>
      <c r="C185" s="132"/>
      <c r="D185" s="20"/>
      <c r="E185" s="20"/>
      <c r="F185" s="20"/>
      <c r="G185" s="19"/>
      <c r="H185" s="19"/>
      <c r="I185" s="13"/>
      <c r="J185" s="13"/>
      <c r="K185" s="54"/>
      <c r="L185" s="54"/>
    </row>
    <row r="186" spans="1:12" s="14" customFormat="1" x14ac:dyDescent="0.25">
      <c r="A186" s="10">
        <v>160</v>
      </c>
      <c r="B186" s="132"/>
      <c r="C186" s="132"/>
      <c r="D186" s="20"/>
      <c r="E186" s="20"/>
      <c r="F186" s="20"/>
      <c r="G186" s="19"/>
      <c r="H186" s="19"/>
      <c r="I186" s="13"/>
      <c r="J186" s="13"/>
      <c r="K186" s="54"/>
      <c r="L186" s="54"/>
    </row>
    <row r="187" spans="1:12" s="14" customFormat="1" x14ac:dyDescent="0.25">
      <c r="A187" s="10">
        <v>161</v>
      </c>
      <c r="B187" s="132"/>
      <c r="C187" s="132"/>
      <c r="D187" s="20"/>
      <c r="E187" s="20"/>
      <c r="F187" s="20"/>
      <c r="G187" s="19"/>
      <c r="H187" s="19"/>
      <c r="I187" s="13"/>
      <c r="J187" s="13"/>
      <c r="K187" s="54"/>
      <c r="L187" s="54"/>
    </row>
    <row r="188" spans="1:12" s="14" customFormat="1" x14ac:dyDescent="0.25">
      <c r="A188" s="10">
        <v>162</v>
      </c>
      <c r="B188" s="132"/>
      <c r="C188" s="132"/>
      <c r="D188" s="20"/>
      <c r="E188" s="20"/>
      <c r="F188" s="20"/>
      <c r="G188" s="19"/>
      <c r="H188" s="19"/>
      <c r="I188" s="13"/>
      <c r="J188" s="13"/>
      <c r="K188" s="54"/>
      <c r="L188" s="54"/>
    </row>
    <row r="189" spans="1:12" s="14" customFormat="1" x14ac:dyDescent="0.25">
      <c r="A189" s="10">
        <v>163</v>
      </c>
      <c r="B189" s="132"/>
      <c r="C189" s="132"/>
      <c r="D189" s="20"/>
      <c r="E189" s="20"/>
      <c r="F189" s="20"/>
      <c r="G189" s="19"/>
      <c r="H189" s="19"/>
      <c r="I189" s="13"/>
      <c r="J189" s="13"/>
      <c r="K189" s="54"/>
      <c r="L189" s="54"/>
    </row>
    <row r="190" spans="1:12" s="14" customFormat="1" x14ac:dyDescent="0.25">
      <c r="A190" s="10">
        <v>164</v>
      </c>
      <c r="B190" s="132"/>
      <c r="C190" s="132"/>
      <c r="D190" s="20"/>
      <c r="E190" s="20"/>
      <c r="F190" s="20"/>
      <c r="G190" s="19"/>
      <c r="H190" s="19"/>
      <c r="I190" s="13"/>
      <c r="J190" s="13"/>
      <c r="K190" s="54"/>
      <c r="L190" s="54"/>
    </row>
    <row r="191" spans="1:12" s="14" customFormat="1" x14ac:dyDescent="0.25">
      <c r="A191" s="10">
        <v>165</v>
      </c>
      <c r="B191" s="132"/>
      <c r="C191" s="132"/>
      <c r="D191" s="20"/>
      <c r="E191" s="20"/>
      <c r="F191" s="20"/>
      <c r="G191" s="19"/>
      <c r="H191" s="19"/>
      <c r="I191" s="13"/>
      <c r="J191" s="13"/>
      <c r="K191" s="54"/>
      <c r="L191" s="54"/>
    </row>
    <row r="192" spans="1:12" s="14" customFormat="1" x14ac:dyDescent="0.25">
      <c r="A192" s="10">
        <v>166</v>
      </c>
      <c r="B192" s="132"/>
      <c r="C192" s="132"/>
      <c r="D192" s="20"/>
      <c r="E192" s="20"/>
      <c r="F192" s="20"/>
      <c r="G192" s="19"/>
      <c r="H192" s="19"/>
      <c r="I192" s="13"/>
      <c r="J192" s="13"/>
      <c r="K192" s="54"/>
      <c r="L192" s="54"/>
    </row>
    <row r="193" spans="1:12" s="14" customFormat="1" x14ac:dyDescent="0.25">
      <c r="A193" s="10">
        <v>167</v>
      </c>
      <c r="B193" s="132"/>
      <c r="C193" s="132"/>
      <c r="D193" s="20"/>
      <c r="E193" s="20"/>
      <c r="F193" s="20"/>
      <c r="G193" s="19"/>
      <c r="H193" s="19"/>
      <c r="I193" s="13"/>
      <c r="J193" s="13"/>
      <c r="K193" s="54"/>
      <c r="L193" s="54"/>
    </row>
    <row r="194" spans="1:12" s="14" customFormat="1" x14ac:dyDescent="0.25">
      <c r="A194" s="10">
        <v>168</v>
      </c>
      <c r="B194" s="132"/>
      <c r="C194" s="132"/>
      <c r="D194" s="20"/>
      <c r="E194" s="20"/>
      <c r="F194" s="20"/>
      <c r="G194" s="19"/>
      <c r="H194" s="19"/>
      <c r="I194" s="13"/>
      <c r="J194" s="13"/>
      <c r="K194" s="54"/>
      <c r="L194" s="54"/>
    </row>
    <row r="195" spans="1:12" s="14" customFormat="1" x14ac:dyDescent="0.25">
      <c r="A195" s="10">
        <v>169</v>
      </c>
      <c r="B195" s="132"/>
      <c r="C195" s="132"/>
      <c r="D195" s="20"/>
      <c r="E195" s="20"/>
      <c r="F195" s="20"/>
      <c r="G195" s="19"/>
      <c r="H195" s="19"/>
      <c r="I195" s="13"/>
      <c r="J195" s="13"/>
      <c r="K195" s="54"/>
      <c r="L195" s="54"/>
    </row>
    <row r="196" spans="1:12" s="14" customFormat="1" x14ac:dyDescent="0.25">
      <c r="A196" s="10">
        <v>170</v>
      </c>
      <c r="B196" s="132"/>
      <c r="C196" s="132"/>
      <c r="D196" s="20"/>
      <c r="E196" s="20"/>
      <c r="F196" s="20"/>
      <c r="G196" s="19"/>
      <c r="H196" s="19"/>
      <c r="I196" s="13"/>
      <c r="J196" s="13"/>
      <c r="K196" s="54"/>
      <c r="L196" s="54"/>
    </row>
    <row r="197" spans="1:12" s="14" customFormat="1" x14ac:dyDescent="0.25">
      <c r="A197" s="10">
        <v>171</v>
      </c>
      <c r="B197" s="132"/>
      <c r="C197" s="132"/>
      <c r="D197" s="20"/>
      <c r="E197" s="20"/>
      <c r="F197" s="20"/>
      <c r="G197" s="19"/>
      <c r="H197" s="19"/>
      <c r="I197" s="13"/>
      <c r="J197" s="13"/>
      <c r="K197" s="54"/>
      <c r="L197" s="54"/>
    </row>
    <row r="198" spans="1:12" s="14" customFormat="1" x14ac:dyDescent="0.25">
      <c r="A198" s="10">
        <v>172</v>
      </c>
      <c r="B198" s="132"/>
      <c r="C198" s="132"/>
      <c r="D198" s="20"/>
      <c r="E198" s="20"/>
      <c r="F198" s="20"/>
      <c r="G198" s="19"/>
      <c r="H198" s="19"/>
      <c r="I198" s="13"/>
      <c r="J198" s="13"/>
      <c r="K198" s="54"/>
      <c r="L198" s="54"/>
    </row>
    <row r="199" spans="1:12" s="14" customFormat="1" x14ac:dyDescent="0.25">
      <c r="A199" s="10">
        <v>173</v>
      </c>
      <c r="B199" s="132"/>
      <c r="C199" s="132"/>
      <c r="D199" s="20"/>
      <c r="E199" s="20"/>
      <c r="F199" s="20"/>
      <c r="G199" s="19"/>
      <c r="H199" s="19"/>
      <c r="I199" s="13"/>
      <c r="J199" s="13"/>
      <c r="K199" s="54"/>
      <c r="L199" s="54"/>
    </row>
    <row r="200" spans="1:12" s="14" customFormat="1" x14ac:dyDescent="0.25">
      <c r="A200" s="10">
        <v>174</v>
      </c>
      <c r="B200" s="132"/>
      <c r="C200" s="132"/>
      <c r="D200" s="20"/>
      <c r="E200" s="20"/>
      <c r="F200" s="20"/>
      <c r="G200" s="19"/>
      <c r="H200" s="19"/>
      <c r="I200" s="13"/>
      <c r="J200" s="13"/>
      <c r="K200" s="54"/>
      <c r="L200" s="54"/>
    </row>
    <row r="201" spans="1:12" s="14" customFormat="1" x14ac:dyDescent="0.25">
      <c r="A201" s="10">
        <v>175</v>
      </c>
      <c r="B201" s="132"/>
      <c r="C201" s="132"/>
      <c r="D201" s="20"/>
      <c r="E201" s="20"/>
      <c r="F201" s="20"/>
      <c r="G201" s="19"/>
      <c r="H201" s="19"/>
      <c r="I201" s="13"/>
      <c r="J201" s="13"/>
      <c r="K201" s="54"/>
      <c r="L201" s="54"/>
    </row>
    <row r="202" spans="1:12" s="14" customFormat="1" x14ac:dyDescent="0.25">
      <c r="A202" s="10">
        <v>176</v>
      </c>
      <c r="B202" s="132"/>
      <c r="C202" s="132"/>
      <c r="D202" s="20"/>
      <c r="E202" s="20"/>
      <c r="F202" s="20"/>
      <c r="G202" s="19"/>
      <c r="H202" s="19"/>
      <c r="I202" s="13"/>
      <c r="J202" s="13"/>
      <c r="K202" s="54"/>
      <c r="L202" s="54"/>
    </row>
    <row r="203" spans="1:12" s="14" customFormat="1" x14ac:dyDescent="0.25">
      <c r="A203" s="10">
        <v>177</v>
      </c>
      <c r="B203" s="132"/>
      <c r="C203" s="132"/>
      <c r="D203" s="20"/>
      <c r="E203" s="20"/>
      <c r="F203" s="20"/>
      <c r="G203" s="19"/>
      <c r="H203" s="19"/>
      <c r="I203" s="13"/>
      <c r="J203" s="13"/>
      <c r="K203" s="54"/>
      <c r="L203" s="54"/>
    </row>
    <row r="204" spans="1:12" s="14" customFormat="1" x14ac:dyDescent="0.25">
      <c r="A204" s="10">
        <v>178</v>
      </c>
      <c r="B204" s="132"/>
      <c r="C204" s="132"/>
      <c r="D204" s="20"/>
      <c r="E204" s="20"/>
      <c r="F204" s="20"/>
      <c r="G204" s="19"/>
      <c r="H204" s="19"/>
      <c r="I204" s="13"/>
      <c r="J204" s="13"/>
      <c r="K204" s="54"/>
      <c r="L204" s="54"/>
    </row>
    <row r="205" spans="1:12" s="14" customFormat="1" x14ac:dyDescent="0.25">
      <c r="A205" s="10">
        <v>179</v>
      </c>
      <c r="B205" s="132"/>
      <c r="C205" s="132"/>
      <c r="D205" s="20"/>
      <c r="E205" s="20"/>
      <c r="F205" s="20"/>
      <c r="G205" s="19"/>
      <c r="H205" s="19"/>
      <c r="I205" s="13"/>
      <c r="J205" s="13"/>
      <c r="K205" s="54"/>
      <c r="L205" s="54"/>
    </row>
    <row r="206" spans="1:12" s="14" customFormat="1" x14ac:dyDescent="0.25">
      <c r="A206" s="10">
        <v>180</v>
      </c>
      <c r="B206" s="132"/>
      <c r="C206" s="132"/>
      <c r="D206" s="20"/>
      <c r="E206" s="20"/>
      <c r="F206" s="20"/>
      <c r="G206" s="19"/>
      <c r="H206" s="19"/>
      <c r="I206" s="13"/>
      <c r="J206" s="13"/>
      <c r="K206" s="54"/>
      <c r="L206" s="54"/>
    </row>
    <row r="207" spans="1:12" s="14" customFormat="1" x14ac:dyDescent="0.25">
      <c r="A207" s="10">
        <v>181</v>
      </c>
      <c r="B207" s="132"/>
      <c r="C207" s="132"/>
      <c r="D207" s="20"/>
      <c r="E207" s="20"/>
      <c r="F207" s="20"/>
      <c r="G207" s="19"/>
      <c r="H207" s="19"/>
      <c r="I207" s="13"/>
      <c r="J207" s="13"/>
      <c r="K207" s="54"/>
      <c r="L207" s="54"/>
    </row>
    <row r="208" spans="1:12" s="14" customFormat="1" x14ac:dyDescent="0.25">
      <c r="A208" s="10">
        <v>182</v>
      </c>
      <c r="B208" s="132"/>
      <c r="C208" s="132"/>
      <c r="D208" s="20"/>
      <c r="E208" s="20"/>
      <c r="F208" s="20"/>
      <c r="G208" s="19"/>
      <c r="H208" s="19"/>
      <c r="I208" s="13"/>
      <c r="J208" s="13"/>
      <c r="K208" s="54"/>
      <c r="L208" s="54"/>
    </row>
    <row r="209" spans="1:12" s="14" customFormat="1" x14ac:dyDescent="0.25">
      <c r="A209" s="10">
        <v>183</v>
      </c>
      <c r="B209" s="132"/>
      <c r="C209" s="132"/>
      <c r="D209" s="20"/>
      <c r="E209" s="20"/>
      <c r="F209" s="20"/>
      <c r="G209" s="19"/>
      <c r="H209" s="19"/>
      <c r="I209" s="13"/>
      <c r="J209" s="13"/>
      <c r="K209" s="54"/>
      <c r="L209" s="54"/>
    </row>
    <row r="210" spans="1:12" s="14" customFormat="1" x14ac:dyDescent="0.25">
      <c r="A210" s="10">
        <v>184</v>
      </c>
      <c r="B210" s="132"/>
      <c r="C210" s="132"/>
      <c r="D210" s="20"/>
      <c r="E210" s="20"/>
      <c r="F210" s="20"/>
      <c r="G210" s="19"/>
      <c r="H210" s="19"/>
      <c r="I210" s="13"/>
      <c r="J210" s="13"/>
      <c r="K210" s="54"/>
      <c r="L210" s="54"/>
    </row>
    <row r="211" spans="1:12" s="14" customFormat="1" x14ac:dyDescent="0.25">
      <c r="A211" s="10">
        <v>185</v>
      </c>
      <c r="B211" s="132"/>
      <c r="C211" s="132"/>
      <c r="D211" s="20"/>
      <c r="E211" s="20"/>
      <c r="F211" s="20"/>
      <c r="G211" s="19"/>
      <c r="H211" s="19"/>
      <c r="I211" s="13"/>
      <c r="J211" s="13"/>
      <c r="K211" s="54"/>
      <c r="L211" s="54"/>
    </row>
    <row r="212" spans="1:12" s="14" customFormat="1" x14ac:dyDescent="0.25">
      <c r="A212" s="10">
        <v>186</v>
      </c>
      <c r="B212" s="132"/>
      <c r="C212" s="132"/>
      <c r="D212" s="20"/>
      <c r="E212" s="20"/>
      <c r="F212" s="20"/>
      <c r="G212" s="19"/>
      <c r="H212" s="19"/>
      <c r="I212" s="13"/>
      <c r="J212" s="13"/>
      <c r="K212" s="54"/>
      <c r="L212" s="54"/>
    </row>
    <row r="213" spans="1:12" s="14" customFormat="1" x14ac:dyDescent="0.25">
      <c r="A213" s="10">
        <v>187</v>
      </c>
      <c r="B213" s="132"/>
      <c r="C213" s="132"/>
      <c r="D213" s="20"/>
      <c r="E213" s="20"/>
      <c r="F213" s="20"/>
      <c r="G213" s="19"/>
      <c r="H213" s="19"/>
      <c r="I213" s="13"/>
      <c r="J213" s="13"/>
      <c r="K213" s="54"/>
      <c r="L213" s="54"/>
    </row>
    <row r="214" spans="1:12" s="14" customFormat="1" x14ac:dyDescent="0.25">
      <c r="A214" s="10">
        <v>188</v>
      </c>
      <c r="B214" s="132"/>
      <c r="C214" s="132"/>
      <c r="D214" s="20"/>
      <c r="E214" s="20"/>
      <c r="F214" s="20"/>
      <c r="G214" s="19"/>
      <c r="H214" s="19"/>
      <c r="I214" s="13"/>
      <c r="J214" s="13"/>
      <c r="K214" s="54"/>
      <c r="L214" s="54"/>
    </row>
    <row r="215" spans="1:12" s="14" customFormat="1" x14ac:dyDescent="0.25">
      <c r="A215" s="10">
        <v>189</v>
      </c>
      <c r="B215" s="132"/>
      <c r="C215" s="132"/>
      <c r="D215" s="20"/>
      <c r="E215" s="20"/>
      <c r="F215" s="20"/>
      <c r="G215" s="19"/>
      <c r="H215" s="19"/>
      <c r="I215" s="13"/>
      <c r="J215" s="13"/>
      <c r="K215" s="54"/>
      <c r="L215" s="54"/>
    </row>
    <row r="216" spans="1:12" s="14" customFormat="1" x14ac:dyDescent="0.25">
      <c r="A216" s="10">
        <v>190</v>
      </c>
      <c r="B216" s="132"/>
      <c r="C216" s="132"/>
      <c r="D216" s="20"/>
      <c r="E216" s="20"/>
      <c r="F216" s="20"/>
      <c r="G216" s="19"/>
      <c r="H216" s="19"/>
      <c r="I216" s="13"/>
      <c r="J216" s="13"/>
      <c r="K216" s="54"/>
      <c r="L216" s="54"/>
    </row>
    <row r="217" spans="1:12" s="14" customFormat="1" x14ac:dyDescent="0.25">
      <c r="A217" s="10">
        <v>191</v>
      </c>
      <c r="B217" s="132"/>
      <c r="C217" s="132"/>
      <c r="D217" s="20"/>
      <c r="E217" s="20"/>
      <c r="F217" s="20"/>
      <c r="G217" s="19"/>
      <c r="H217" s="19"/>
      <c r="I217" s="13"/>
      <c r="J217" s="13"/>
      <c r="K217" s="54"/>
      <c r="L217" s="54"/>
    </row>
    <row r="218" spans="1:12" s="14" customFormat="1" x14ac:dyDescent="0.25">
      <c r="A218" s="10">
        <v>192</v>
      </c>
      <c r="B218" s="132"/>
      <c r="C218" s="132"/>
      <c r="D218" s="20"/>
      <c r="E218" s="20"/>
      <c r="F218" s="20"/>
      <c r="G218" s="19"/>
      <c r="H218" s="19"/>
      <c r="I218" s="13"/>
      <c r="J218" s="13"/>
      <c r="K218" s="54"/>
      <c r="L218" s="54"/>
    </row>
    <row r="219" spans="1:12" s="14" customFormat="1" x14ac:dyDescent="0.25">
      <c r="A219" s="10">
        <v>193</v>
      </c>
      <c r="B219" s="132"/>
      <c r="C219" s="132"/>
      <c r="D219" s="20"/>
      <c r="E219" s="20"/>
      <c r="F219" s="20"/>
      <c r="G219" s="19"/>
      <c r="H219" s="19"/>
      <c r="I219" s="13"/>
      <c r="J219" s="13"/>
      <c r="K219" s="54"/>
      <c r="L219" s="54"/>
    </row>
    <row r="220" spans="1:12" s="14" customFormat="1" x14ac:dyDescent="0.25">
      <c r="A220" s="10">
        <v>194</v>
      </c>
      <c r="B220" s="132"/>
      <c r="C220" s="132"/>
      <c r="D220" s="20"/>
      <c r="E220" s="20"/>
      <c r="F220" s="20"/>
      <c r="G220" s="19"/>
      <c r="H220" s="19"/>
      <c r="I220" s="13"/>
      <c r="J220" s="13"/>
      <c r="K220" s="54"/>
      <c r="L220" s="54"/>
    </row>
    <row r="221" spans="1:12" s="14" customFormat="1" x14ac:dyDescent="0.25">
      <c r="A221" s="10">
        <v>195</v>
      </c>
      <c r="B221" s="132"/>
      <c r="C221" s="132"/>
      <c r="D221" s="20"/>
      <c r="E221" s="20"/>
      <c r="F221" s="20"/>
      <c r="G221" s="19"/>
      <c r="H221" s="19"/>
      <c r="I221" s="13"/>
      <c r="J221" s="13"/>
      <c r="K221" s="54"/>
      <c r="L221" s="54"/>
    </row>
    <row r="222" spans="1:12" s="14" customFormat="1" x14ac:dyDescent="0.25">
      <c r="A222" s="10">
        <v>196</v>
      </c>
      <c r="B222" s="132"/>
      <c r="C222" s="132"/>
      <c r="D222" s="20"/>
      <c r="E222" s="20"/>
      <c r="F222" s="20"/>
      <c r="G222" s="19"/>
      <c r="H222" s="19"/>
      <c r="I222" s="13"/>
      <c r="J222" s="13"/>
      <c r="K222" s="54"/>
      <c r="L222" s="54"/>
    </row>
    <row r="223" spans="1:12" s="14" customFormat="1" x14ac:dyDescent="0.25">
      <c r="A223" s="10">
        <v>197</v>
      </c>
      <c r="B223" s="132"/>
      <c r="C223" s="132"/>
      <c r="D223" s="20"/>
      <c r="E223" s="20"/>
      <c r="F223" s="20"/>
      <c r="G223" s="19"/>
      <c r="H223" s="19"/>
      <c r="I223" s="13"/>
      <c r="J223" s="13"/>
      <c r="K223" s="54"/>
      <c r="L223" s="54"/>
    </row>
    <row r="224" spans="1:12" s="14" customFormat="1" x14ac:dyDescent="0.25">
      <c r="A224" s="10">
        <v>198</v>
      </c>
      <c r="B224" s="132"/>
      <c r="C224" s="132"/>
      <c r="D224" s="20"/>
      <c r="E224" s="20"/>
      <c r="F224" s="20"/>
      <c r="G224" s="19"/>
      <c r="H224" s="19"/>
      <c r="I224" s="13"/>
      <c r="J224" s="13"/>
      <c r="K224" s="54"/>
      <c r="L224" s="54"/>
    </row>
    <row r="225" spans="1:12" s="14" customFormat="1" x14ac:dyDescent="0.25">
      <c r="A225" s="10">
        <v>199</v>
      </c>
      <c r="B225" s="132"/>
      <c r="C225" s="132"/>
      <c r="D225" s="20"/>
      <c r="E225" s="20"/>
      <c r="F225" s="20"/>
      <c r="G225" s="19"/>
      <c r="H225" s="19"/>
      <c r="I225" s="13"/>
      <c r="J225" s="13"/>
      <c r="K225" s="54"/>
      <c r="L225" s="54"/>
    </row>
    <row r="226" spans="1:12" s="14" customFormat="1" x14ac:dyDescent="0.25">
      <c r="A226" s="10">
        <v>200</v>
      </c>
      <c r="B226" s="132"/>
      <c r="C226" s="132"/>
      <c r="D226" s="20"/>
      <c r="E226" s="20"/>
      <c r="F226" s="20"/>
      <c r="G226" s="19"/>
      <c r="H226" s="19"/>
      <c r="I226" s="13"/>
      <c r="J226" s="13"/>
      <c r="K226" s="54"/>
      <c r="L226" s="54"/>
    </row>
    <row r="227" spans="1:12" s="14" customFormat="1" x14ac:dyDescent="0.25">
      <c r="A227" s="10">
        <v>201</v>
      </c>
      <c r="B227" s="132"/>
      <c r="C227" s="132"/>
      <c r="D227" s="20"/>
      <c r="E227" s="20"/>
      <c r="F227" s="20"/>
      <c r="G227" s="19"/>
      <c r="H227" s="19"/>
      <c r="I227" s="13"/>
      <c r="J227" s="13"/>
      <c r="K227" s="54"/>
      <c r="L227" s="54"/>
    </row>
    <row r="228" spans="1:12" s="14" customFormat="1" x14ac:dyDescent="0.25">
      <c r="A228" s="10">
        <v>202</v>
      </c>
      <c r="B228" s="132"/>
      <c r="C228" s="132"/>
      <c r="D228" s="20"/>
      <c r="E228" s="20"/>
      <c r="F228" s="20"/>
      <c r="G228" s="19"/>
      <c r="H228" s="19"/>
      <c r="I228" s="13"/>
      <c r="J228" s="13"/>
      <c r="K228" s="54"/>
      <c r="L228" s="54"/>
    </row>
    <row r="229" spans="1:12" s="14" customFormat="1" x14ac:dyDescent="0.25">
      <c r="A229" s="10">
        <v>203</v>
      </c>
      <c r="B229" s="132"/>
      <c r="C229" s="132"/>
      <c r="D229" s="20"/>
      <c r="E229" s="20"/>
      <c r="F229" s="20"/>
      <c r="G229" s="19"/>
      <c r="H229" s="19"/>
      <c r="I229" s="13"/>
      <c r="J229" s="13"/>
      <c r="K229" s="54"/>
      <c r="L229" s="54"/>
    </row>
    <row r="230" spans="1:12" s="14" customFormat="1" x14ac:dyDescent="0.25">
      <c r="A230" s="10">
        <v>204</v>
      </c>
      <c r="B230" s="132"/>
      <c r="C230" s="132"/>
      <c r="D230" s="20"/>
      <c r="E230" s="20"/>
      <c r="F230" s="20"/>
      <c r="G230" s="19"/>
      <c r="H230" s="19"/>
      <c r="I230" s="13"/>
      <c r="J230" s="13"/>
      <c r="K230" s="54"/>
      <c r="L230" s="54"/>
    </row>
    <row r="231" spans="1:12" s="14" customFormat="1" x14ac:dyDescent="0.25">
      <c r="A231" s="10">
        <v>205</v>
      </c>
      <c r="B231" s="132"/>
      <c r="C231" s="132"/>
      <c r="D231" s="20"/>
      <c r="E231" s="20"/>
      <c r="F231" s="20"/>
      <c r="G231" s="19"/>
      <c r="H231" s="19"/>
      <c r="I231" s="13"/>
      <c r="J231" s="13"/>
      <c r="K231" s="54"/>
      <c r="L231" s="54"/>
    </row>
    <row r="232" spans="1:12" s="14" customFormat="1" x14ac:dyDescent="0.25">
      <c r="A232" s="10">
        <v>206</v>
      </c>
      <c r="B232" s="132"/>
      <c r="C232" s="132"/>
      <c r="D232" s="20"/>
      <c r="E232" s="20"/>
      <c r="F232" s="20"/>
      <c r="G232" s="19"/>
      <c r="H232" s="19"/>
      <c r="I232" s="13"/>
      <c r="J232" s="13"/>
      <c r="K232" s="54"/>
      <c r="L232" s="54"/>
    </row>
    <row r="233" spans="1:12" s="14" customFormat="1" x14ac:dyDescent="0.25">
      <c r="A233" s="10">
        <v>207</v>
      </c>
      <c r="B233" s="132"/>
      <c r="C233" s="132"/>
      <c r="D233" s="20"/>
      <c r="E233" s="20"/>
      <c r="F233" s="20"/>
      <c r="G233" s="19"/>
      <c r="H233" s="19"/>
      <c r="I233" s="13"/>
      <c r="J233" s="13"/>
      <c r="K233" s="54"/>
      <c r="L233" s="54"/>
    </row>
    <row r="234" spans="1:12" s="14" customFormat="1" x14ac:dyDescent="0.25">
      <c r="A234" s="10">
        <v>208</v>
      </c>
      <c r="B234" s="132"/>
      <c r="C234" s="132"/>
      <c r="D234" s="20"/>
      <c r="E234" s="20"/>
      <c r="F234" s="20"/>
      <c r="G234" s="19"/>
      <c r="H234" s="19"/>
      <c r="I234" s="13"/>
      <c r="J234" s="13"/>
      <c r="K234" s="54"/>
      <c r="L234" s="54"/>
    </row>
    <row r="235" spans="1:12" s="14" customFormat="1" x14ac:dyDescent="0.25">
      <c r="A235" s="10">
        <v>209</v>
      </c>
      <c r="B235" s="132"/>
      <c r="C235" s="132"/>
      <c r="D235" s="20"/>
      <c r="E235" s="20"/>
      <c r="F235" s="20"/>
      <c r="G235" s="19"/>
      <c r="H235" s="19"/>
      <c r="I235" s="13"/>
      <c r="J235" s="13"/>
      <c r="K235" s="54"/>
      <c r="L235" s="54"/>
    </row>
    <row r="236" spans="1:12" s="14" customFormat="1" x14ac:dyDescent="0.25">
      <c r="A236" s="10">
        <v>210</v>
      </c>
      <c r="B236" s="132"/>
      <c r="C236" s="132"/>
      <c r="D236" s="20"/>
      <c r="E236" s="20"/>
      <c r="F236" s="20"/>
      <c r="G236" s="19"/>
      <c r="H236" s="19"/>
      <c r="I236" s="13"/>
      <c r="J236" s="13"/>
      <c r="K236" s="54"/>
      <c r="L236" s="54"/>
    </row>
    <row r="237" spans="1:12" s="14" customFormat="1" x14ac:dyDescent="0.25">
      <c r="A237" s="10">
        <v>211</v>
      </c>
      <c r="B237" s="132"/>
      <c r="C237" s="132"/>
      <c r="D237" s="20"/>
      <c r="E237" s="20"/>
      <c r="F237" s="20"/>
      <c r="G237" s="19"/>
      <c r="H237" s="19"/>
      <c r="I237" s="13"/>
      <c r="J237" s="13"/>
      <c r="K237" s="54"/>
      <c r="L237" s="54"/>
    </row>
    <row r="238" spans="1:12" s="14" customFormat="1" x14ac:dyDescent="0.25">
      <c r="A238" s="10">
        <v>212</v>
      </c>
      <c r="B238" s="132"/>
      <c r="C238" s="132"/>
      <c r="D238" s="20"/>
      <c r="E238" s="20"/>
      <c r="F238" s="20"/>
      <c r="G238" s="19"/>
      <c r="H238" s="19"/>
      <c r="I238" s="13"/>
      <c r="J238" s="13"/>
      <c r="K238" s="54"/>
      <c r="L238" s="54"/>
    </row>
    <row r="239" spans="1:12" s="14" customFormat="1" x14ac:dyDescent="0.25">
      <c r="A239" s="10">
        <v>213</v>
      </c>
      <c r="B239" s="132"/>
      <c r="C239" s="132"/>
      <c r="D239" s="20"/>
      <c r="E239" s="20"/>
      <c r="F239" s="20"/>
      <c r="G239" s="19"/>
      <c r="H239" s="19"/>
      <c r="I239" s="13"/>
      <c r="J239" s="13"/>
      <c r="K239" s="54"/>
      <c r="L239" s="54"/>
    </row>
    <row r="240" spans="1:12" s="14" customFormat="1" x14ac:dyDescent="0.25">
      <c r="A240" s="10">
        <v>214</v>
      </c>
      <c r="B240" s="132"/>
      <c r="C240" s="132"/>
      <c r="D240" s="20"/>
      <c r="E240" s="20"/>
      <c r="F240" s="20"/>
      <c r="G240" s="19"/>
      <c r="H240" s="19"/>
      <c r="I240" s="13"/>
      <c r="J240" s="13"/>
      <c r="K240" s="54"/>
      <c r="L240" s="54"/>
    </row>
    <row r="241" spans="1:12" s="14" customFormat="1" x14ac:dyDescent="0.25">
      <c r="A241" s="10">
        <v>215</v>
      </c>
      <c r="B241" s="132"/>
      <c r="C241" s="132"/>
      <c r="D241" s="20"/>
      <c r="E241" s="20"/>
      <c r="F241" s="20"/>
      <c r="G241" s="19"/>
      <c r="H241" s="19"/>
      <c r="I241" s="13"/>
      <c r="J241" s="13"/>
      <c r="K241" s="54"/>
      <c r="L241" s="54"/>
    </row>
    <row r="242" spans="1:12" s="14" customFormat="1" x14ac:dyDescent="0.25">
      <c r="A242" s="10">
        <v>216</v>
      </c>
      <c r="B242" s="132"/>
      <c r="C242" s="132"/>
      <c r="D242" s="20"/>
      <c r="E242" s="20"/>
      <c r="F242" s="20"/>
      <c r="G242" s="19"/>
      <c r="H242" s="19"/>
      <c r="I242" s="13"/>
      <c r="J242" s="13"/>
      <c r="K242" s="54"/>
      <c r="L242" s="54"/>
    </row>
    <row r="243" spans="1:12" s="14" customFormat="1" x14ac:dyDescent="0.25">
      <c r="A243" s="10">
        <v>217</v>
      </c>
      <c r="B243" s="132"/>
      <c r="C243" s="132"/>
      <c r="D243" s="20"/>
      <c r="E243" s="20"/>
      <c r="F243" s="20"/>
      <c r="G243" s="19"/>
      <c r="H243" s="19"/>
      <c r="I243" s="13"/>
      <c r="J243" s="13"/>
      <c r="K243" s="54"/>
      <c r="L243" s="54"/>
    </row>
    <row r="244" spans="1:12" s="14" customFormat="1" x14ac:dyDescent="0.25">
      <c r="A244" s="10">
        <v>218</v>
      </c>
      <c r="B244" s="132"/>
      <c r="C244" s="132"/>
      <c r="D244" s="20"/>
      <c r="E244" s="20"/>
      <c r="F244" s="20"/>
      <c r="G244" s="19"/>
      <c r="H244" s="19"/>
      <c r="I244" s="13"/>
      <c r="J244" s="13"/>
      <c r="K244" s="54"/>
      <c r="L244" s="54"/>
    </row>
    <row r="245" spans="1:12" s="14" customFormat="1" x14ac:dyDescent="0.25">
      <c r="A245" s="10">
        <v>219</v>
      </c>
      <c r="B245" s="132"/>
      <c r="C245" s="132"/>
      <c r="D245" s="20"/>
      <c r="E245" s="20"/>
      <c r="F245" s="20"/>
      <c r="G245" s="19"/>
      <c r="H245" s="19"/>
      <c r="I245" s="13"/>
      <c r="J245" s="13"/>
      <c r="K245" s="54"/>
      <c r="L245" s="54"/>
    </row>
    <row r="246" spans="1:12" s="14" customFormat="1" x14ac:dyDescent="0.25">
      <c r="A246" s="10">
        <v>220</v>
      </c>
      <c r="B246" s="132"/>
      <c r="C246" s="132"/>
      <c r="D246" s="20"/>
      <c r="E246" s="20"/>
      <c r="F246" s="20"/>
      <c r="G246" s="19"/>
      <c r="H246" s="19"/>
      <c r="I246" s="13"/>
      <c r="J246" s="13"/>
      <c r="K246" s="54"/>
      <c r="L246" s="54"/>
    </row>
    <row r="247" spans="1:12" s="14" customFormat="1" x14ac:dyDescent="0.25">
      <c r="A247" s="10">
        <v>221</v>
      </c>
      <c r="B247" s="132"/>
      <c r="C247" s="132"/>
      <c r="D247" s="20"/>
      <c r="E247" s="20"/>
      <c r="F247" s="20"/>
      <c r="G247" s="19"/>
      <c r="H247" s="19"/>
      <c r="I247" s="13"/>
      <c r="J247" s="13"/>
      <c r="K247" s="54"/>
      <c r="L247" s="54"/>
    </row>
    <row r="248" spans="1:12" s="14" customFormat="1" x14ac:dyDescent="0.25">
      <c r="A248" s="10">
        <v>222</v>
      </c>
      <c r="B248" s="132"/>
      <c r="C248" s="132"/>
      <c r="D248" s="20"/>
      <c r="E248" s="20"/>
      <c r="F248" s="20"/>
      <c r="G248" s="19"/>
      <c r="H248" s="19"/>
      <c r="I248" s="13"/>
      <c r="J248" s="13"/>
      <c r="K248" s="54"/>
      <c r="L248" s="54"/>
    </row>
    <row r="249" spans="1:12" s="14" customFormat="1" x14ac:dyDescent="0.25">
      <c r="A249" s="10">
        <v>223</v>
      </c>
      <c r="B249" s="132"/>
      <c r="C249" s="132"/>
      <c r="D249" s="20"/>
      <c r="E249" s="20"/>
      <c r="F249" s="20"/>
      <c r="G249" s="19"/>
      <c r="H249" s="19"/>
      <c r="I249" s="13"/>
      <c r="J249" s="13"/>
      <c r="K249" s="54"/>
      <c r="L249" s="54"/>
    </row>
    <row r="250" spans="1:12" s="14" customFormat="1" x14ac:dyDescent="0.25">
      <c r="A250" s="10">
        <v>224</v>
      </c>
      <c r="B250" s="132"/>
      <c r="C250" s="132"/>
      <c r="D250" s="20"/>
      <c r="E250" s="20"/>
      <c r="F250" s="20"/>
      <c r="G250" s="19"/>
      <c r="H250" s="19"/>
      <c r="I250" s="13"/>
      <c r="J250" s="13"/>
      <c r="K250" s="54"/>
      <c r="L250" s="54"/>
    </row>
    <row r="251" spans="1:12" s="14" customFormat="1" x14ac:dyDescent="0.25">
      <c r="A251" s="10">
        <v>225</v>
      </c>
      <c r="B251" s="132"/>
      <c r="C251" s="132"/>
      <c r="D251" s="20"/>
      <c r="E251" s="20"/>
      <c r="F251" s="20"/>
      <c r="G251" s="19"/>
      <c r="H251" s="19"/>
      <c r="I251" s="13"/>
      <c r="J251" s="13"/>
      <c r="K251" s="54"/>
      <c r="L251" s="54"/>
    </row>
    <row r="252" spans="1:12" s="14" customFormat="1" x14ac:dyDescent="0.25">
      <c r="A252" s="10">
        <v>226</v>
      </c>
      <c r="B252" s="132"/>
      <c r="C252" s="132"/>
      <c r="D252" s="20"/>
      <c r="E252" s="20"/>
      <c r="F252" s="20"/>
      <c r="G252" s="19"/>
      <c r="H252" s="19"/>
      <c r="I252" s="13"/>
      <c r="J252" s="13"/>
      <c r="K252" s="54"/>
      <c r="L252" s="54"/>
    </row>
    <row r="253" spans="1:12" s="14" customFormat="1" x14ac:dyDescent="0.25">
      <c r="A253" s="10">
        <v>227</v>
      </c>
      <c r="B253" s="132"/>
      <c r="C253" s="132"/>
      <c r="D253" s="20"/>
      <c r="E253" s="20"/>
      <c r="F253" s="20"/>
      <c r="G253" s="19"/>
      <c r="H253" s="19"/>
      <c r="I253" s="13"/>
      <c r="J253" s="13"/>
      <c r="K253" s="54"/>
      <c r="L253" s="54"/>
    </row>
    <row r="254" spans="1:12" s="14" customFormat="1" x14ac:dyDescent="0.25">
      <c r="A254" s="10">
        <v>228</v>
      </c>
      <c r="B254" s="132"/>
      <c r="C254" s="132"/>
      <c r="D254" s="20"/>
      <c r="E254" s="20"/>
      <c r="F254" s="20"/>
      <c r="G254" s="19"/>
      <c r="H254" s="19"/>
      <c r="I254" s="13"/>
      <c r="J254" s="13"/>
      <c r="K254" s="54"/>
      <c r="L254" s="54"/>
    </row>
    <row r="255" spans="1:12" s="14" customFormat="1" x14ac:dyDescent="0.25">
      <c r="A255" s="10">
        <v>229</v>
      </c>
      <c r="B255" s="132"/>
      <c r="C255" s="132"/>
      <c r="D255" s="20"/>
      <c r="E255" s="20"/>
      <c r="F255" s="20"/>
      <c r="G255" s="19"/>
      <c r="H255" s="19"/>
      <c r="I255" s="13"/>
      <c r="J255" s="13"/>
      <c r="K255" s="54"/>
      <c r="L255" s="54"/>
    </row>
    <row r="256" spans="1:12" s="14" customFormat="1" x14ac:dyDescent="0.25">
      <c r="A256" s="10">
        <v>230</v>
      </c>
      <c r="B256" s="132"/>
      <c r="C256" s="132"/>
      <c r="D256" s="20"/>
      <c r="E256" s="20"/>
      <c r="F256" s="20"/>
      <c r="G256" s="19"/>
      <c r="H256" s="19"/>
      <c r="I256" s="13"/>
      <c r="J256" s="13"/>
      <c r="K256" s="54"/>
      <c r="L256" s="54"/>
    </row>
    <row r="257" spans="1:12" s="14" customFormat="1" x14ac:dyDescent="0.25">
      <c r="A257" s="10">
        <v>231</v>
      </c>
      <c r="B257" s="132"/>
      <c r="C257" s="132"/>
      <c r="D257" s="20"/>
      <c r="E257" s="20"/>
      <c r="F257" s="20"/>
      <c r="G257" s="19"/>
      <c r="H257" s="19"/>
      <c r="I257" s="13"/>
      <c r="J257" s="13"/>
      <c r="K257" s="54"/>
      <c r="L257" s="54"/>
    </row>
    <row r="258" spans="1:12" s="14" customFormat="1" x14ac:dyDescent="0.25">
      <c r="A258" s="10">
        <v>232</v>
      </c>
      <c r="B258" s="132"/>
      <c r="C258" s="132"/>
      <c r="D258" s="20"/>
      <c r="E258" s="20"/>
      <c r="F258" s="20"/>
      <c r="G258" s="19"/>
      <c r="H258" s="19"/>
      <c r="I258" s="13"/>
      <c r="J258" s="13"/>
      <c r="K258" s="54"/>
      <c r="L258" s="54"/>
    </row>
    <row r="259" spans="1:12" s="14" customFormat="1" x14ac:dyDescent="0.25">
      <c r="A259" s="10">
        <v>233</v>
      </c>
      <c r="B259" s="132"/>
      <c r="C259" s="132"/>
      <c r="D259" s="20"/>
      <c r="E259" s="20"/>
      <c r="F259" s="20"/>
      <c r="G259" s="19"/>
      <c r="H259" s="19"/>
      <c r="I259" s="13"/>
      <c r="J259" s="13"/>
      <c r="K259" s="54"/>
      <c r="L259" s="54"/>
    </row>
    <row r="260" spans="1:12" s="14" customFormat="1" x14ac:dyDescent="0.25">
      <c r="A260" s="10">
        <v>234</v>
      </c>
      <c r="B260" s="132"/>
      <c r="C260" s="132"/>
      <c r="D260" s="20"/>
      <c r="E260" s="20"/>
      <c r="F260" s="20"/>
      <c r="G260" s="19"/>
      <c r="H260" s="19"/>
      <c r="I260" s="13"/>
      <c r="J260" s="13"/>
      <c r="K260" s="54"/>
      <c r="L260" s="54"/>
    </row>
    <row r="261" spans="1:12" s="14" customFormat="1" x14ac:dyDescent="0.25">
      <c r="A261" s="10">
        <v>235</v>
      </c>
      <c r="B261" s="132"/>
      <c r="C261" s="132"/>
      <c r="D261" s="20"/>
      <c r="E261" s="20"/>
      <c r="F261" s="20"/>
      <c r="G261" s="19"/>
      <c r="H261" s="19"/>
      <c r="I261" s="13"/>
      <c r="J261" s="13"/>
      <c r="K261" s="54"/>
      <c r="L261" s="54"/>
    </row>
    <row r="262" spans="1:12" s="14" customFormat="1" x14ac:dyDescent="0.25">
      <c r="A262" s="10">
        <v>236</v>
      </c>
      <c r="B262" s="132"/>
      <c r="C262" s="132"/>
      <c r="D262" s="20"/>
      <c r="E262" s="20"/>
      <c r="F262" s="20"/>
      <c r="G262" s="19"/>
      <c r="H262" s="19"/>
      <c r="I262" s="13"/>
      <c r="J262" s="13"/>
      <c r="K262" s="54"/>
      <c r="L262" s="54"/>
    </row>
    <row r="263" spans="1:12" s="14" customFormat="1" x14ac:dyDescent="0.25">
      <c r="A263" s="10">
        <v>237</v>
      </c>
      <c r="B263" s="132"/>
      <c r="C263" s="132"/>
      <c r="D263" s="20"/>
      <c r="E263" s="20"/>
      <c r="F263" s="20"/>
      <c r="G263" s="19"/>
      <c r="H263" s="19"/>
      <c r="I263" s="13"/>
      <c r="J263" s="13"/>
      <c r="K263" s="54"/>
      <c r="L263" s="54"/>
    </row>
    <row r="264" spans="1:12" s="14" customFormat="1" x14ac:dyDescent="0.25">
      <c r="A264" s="10">
        <v>238</v>
      </c>
      <c r="B264" s="132"/>
      <c r="C264" s="132"/>
      <c r="D264" s="20"/>
      <c r="E264" s="20"/>
      <c r="F264" s="20"/>
      <c r="G264" s="19"/>
      <c r="H264" s="19"/>
      <c r="I264" s="13"/>
      <c r="J264" s="13"/>
      <c r="K264" s="54"/>
      <c r="L264" s="54"/>
    </row>
    <row r="265" spans="1:12" s="14" customFormat="1" x14ac:dyDescent="0.25">
      <c r="A265" s="10">
        <v>239</v>
      </c>
      <c r="B265" s="132"/>
      <c r="C265" s="132"/>
      <c r="D265" s="20"/>
      <c r="E265" s="20"/>
      <c r="F265" s="20"/>
      <c r="G265" s="19"/>
      <c r="H265" s="19"/>
      <c r="I265" s="13"/>
      <c r="J265" s="13"/>
      <c r="K265" s="54"/>
      <c r="L265" s="54"/>
    </row>
    <row r="266" spans="1:12" s="14" customFormat="1" x14ac:dyDescent="0.25">
      <c r="A266" s="10">
        <v>240</v>
      </c>
      <c r="B266" s="132"/>
      <c r="C266" s="132"/>
      <c r="D266" s="20"/>
      <c r="E266" s="20"/>
      <c r="F266" s="20"/>
      <c r="G266" s="19"/>
      <c r="H266" s="19"/>
      <c r="I266" s="13"/>
      <c r="J266" s="13"/>
      <c r="K266" s="54"/>
      <c r="L266" s="54"/>
    </row>
    <row r="267" spans="1:12" s="14" customFormat="1" x14ac:dyDescent="0.25">
      <c r="A267" s="10">
        <v>241</v>
      </c>
      <c r="B267" s="132"/>
      <c r="C267" s="132"/>
      <c r="D267" s="20"/>
      <c r="E267" s="20"/>
      <c r="F267" s="20"/>
      <c r="G267" s="19"/>
      <c r="H267" s="19"/>
      <c r="I267" s="13"/>
      <c r="J267" s="13"/>
      <c r="K267" s="54"/>
      <c r="L267" s="54"/>
    </row>
    <row r="268" spans="1:12" s="14" customFormat="1" x14ac:dyDescent="0.25">
      <c r="A268" s="10">
        <v>242</v>
      </c>
      <c r="B268" s="132"/>
      <c r="C268" s="132"/>
      <c r="D268" s="20"/>
      <c r="E268" s="20"/>
      <c r="F268" s="20"/>
      <c r="G268" s="19"/>
      <c r="H268" s="19"/>
      <c r="I268" s="13"/>
      <c r="J268" s="13"/>
      <c r="K268" s="54"/>
      <c r="L268" s="54"/>
    </row>
    <row r="269" spans="1:12" s="14" customFormat="1" x14ac:dyDescent="0.25">
      <c r="A269" s="10">
        <v>243</v>
      </c>
      <c r="B269" s="132"/>
      <c r="C269" s="132"/>
      <c r="D269" s="20"/>
      <c r="E269" s="20"/>
      <c r="F269" s="20"/>
      <c r="G269" s="19"/>
      <c r="H269" s="19"/>
      <c r="I269" s="13"/>
      <c r="J269" s="13"/>
      <c r="K269" s="54"/>
      <c r="L269" s="54"/>
    </row>
    <row r="270" spans="1:12" s="14" customFormat="1" x14ac:dyDescent="0.25">
      <c r="A270" s="10">
        <v>244</v>
      </c>
      <c r="B270" s="132"/>
      <c r="C270" s="132"/>
      <c r="D270" s="20"/>
      <c r="E270" s="20"/>
      <c r="F270" s="20"/>
      <c r="G270" s="19"/>
      <c r="H270" s="19"/>
      <c r="I270" s="13"/>
      <c r="J270" s="13"/>
      <c r="K270" s="54"/>
      <c r="L270" s="54"/>
    </row>
    <row r="271" spans="1:12" s="14" customFormat="1" x14ac:dyDescent="0.25">
      <c r="A271" s="10">
        <v>245</v>
      </c>
      <c r="B271" s="132"/>
      <c r="C271" s="132"/>
      <c r="D271" s="20"/>
      <c r="E271" s="20"/>
      <c r="F271" s="20"/>
      <c r="G271" s="19"/>
      <c r="H271" s="19"/>
      <c r="I271" s="13"/>
      <c r="J271" s="13"/>
      <c r="K271" s="54"/>
      <c r="L271" s="54"/>
    </row>
    <row r="272" spans="1:12" s="14" customFormat="1" x14ac:dyDescent="0.25">
      <c r="A272" s="10">
        <v>246</v>
      </c>
      <c r="B272" s="132"/>
      <c r="C272" s="132"/>
      <c r="D272" s="20"/>
      <c r="E272" s="20"/>
      <c r="F272" s="20"/>
      <c r="G272" s="19"/>
      <c r="H272" s="19"/>
      <c r="I272" s="13"/>
      <c r="J272" s="13"/>
      <c r="K272" s="54"/>
      <c r="L272" s="54"/>
    </row>
    <row r="273" spans="1:12" s="14" customFormat="1" x14ac:dyDescent="0.25">
      <c r="A273" s="10">
        <v>247</v>
      </c>
      <c r="B273" s="132"/>
      <c r="C273" s="132"/>
      <c r="D273" s="20"/>
      <c r="E273" s="20"/>
      <c r="F273" s="20"/>
      <c r="G273" s="19"/>
      <c r="H273" s="19"/>
      <c r="I273" s="13"/>
      <c r="J273" s="13"/>
      <c r="K273" s="54"/>
      <c r="L273" s="54"/>
    </row>
    <row r="274" spans="1:12" s="14" customFormat="1" x14ac:dyDescent="0.25">
      <c r="A274" s="10">
        <v>248</v>
      </c>
      <c r="B274" s="132"/>
      <c r="C274" s="132"/>
      <c r="D274" s="20"/>
      <c r="E274" s="20"/>
      <c r="F274" s="20"/>
      <c r="G274" s="19"/>
      <c r="H274" s="19"/>
      <c r="I274" s="13"/>
      <c r="J274" s="13"/>
      <c r="K274" s="54"/>
      <c r="L274" s="54"/>
    </row>
    <row r="275" spans="1:12" s="14" customFormat="1" x14ac:dyDescent="0.25">
      <c r="A275" s="10">
        <v>249</v>
      </c>
      <c r="B275" s="132"/>
      <c r="C275" s="132"/>
      <c r="D275" s="20"/>
      <c r="E275" s="20"/>
      <c r="F275" s="20"/>
      <c r="G275" s="19"/>
      <c r="H275" s="19"/>
      <c r="I275" s="13"/>
      <c r="J275" s="13"/>
      <c r="K275" s="54"/>
      <c r="L275" s="54"/>
    </row>
    <row r="276" spans="1:12" s="14" customFormat="1" x14ac:dyDescent="0.25">
      <c r="A276" s="10">
        <v>250</v>
      </c>
      <c r="B276" s="132"/>
      <c r="C276" s="132"/>
      <c r="D276" s="20"/>
      <c r="E276" s="20"/>
      <c r="F276" s="20"/>
      <c r="G276" s="19"/>
      <c r="H276" s="19"/>
      <c r="I276" s="13"/>
      <c r="J276" s="13"/>
      <c r="K276" s="54"/>
      <c r="L276" s="54"/>
    </row>
    <row r="277" spans="1:12" s="14" customFormat="1" x14ac:dyDescent="0.25">
      <c r="A277" s="10">
        <v>251</v>
      </c>
      <c r="B277" s="132"/>
      <c r="C277" s="132"/>
      <c r="D277" s="20"/>
      <c r="E277" s="20"/>
      <c r="F277" s="20"/>
      <c r="G277" s="19"/>
      <c r="H277" s="19"/>
      <c r="I277" s="13"/>
      <c r="J277" s="13"/>
      <c r="K277" s="54"/>
      <c r="L277" s="54"/>
    </row>
    <row r="278" spans="1:12" s="14" customFormat="1" x14ac:dyDescent="0.25">
      <c r="A278" s="10">
        <v>252</v>
      </c>
      <c r="B278" s="132"/>
      <c r="C278" s="132"/>
      <c r="D278" s="20"/>
      <c r="E278" s="20"/>
      <c r="F278" s="20"/>
      <c r="G278" s="19"/>
      <c r="H278" s="19"/>
      <c r="I278" s="13"/>
      <c r="J278" s="13"/>
      <c r="K278" s="54"/>
      <c r="L278" s="54"/>
    </row>
    <row r="279" spans="1:12" s="14" customFormat="1" x14ac:dyDescent="0.25">
      <c r="A279" s="10">
        <v>253</v>
      </c>
      <c r="B279" s="132"/>
      <c r="C279" s="132"/>
      <c r="D279" s="20"/>
      <c r="E279" s="20"/>
      <c r="F279" s="20"/>
      <c r="G279" s="19"/>
      <c r="H279" s="19"/>
      <c r="I279" s="13"/>
      <c r="J279" s="13"/>
      <c r="K279" s="54"/>
      <c r="L279" s="54"/>
    </row>
    <row r="280" spans="1:12" s="14" customFormat="1" x14ac:dyDescent="0.25">
      <c r="A280" s="10">
        <v>254</v>
      </c>
      <c r="B280" s="132"/>
      <c r="C280" s="132"/>
      <c r="D280" s="20"/>
      <c r="E280" s="20"/>
      <c r="F280" s="20"/>
      <c r="G280" s="19"/>
      <c r="H280" s="19"/>
      <c r="I280" s="13"/>
      <c r="J280" s="13"/>
      <c r="K280" s="54"/>
      <c r="L280" s="54"/>
    </row>
    <row r="281" spans="1:12" s="14" customFormat="1" x14ac:dyDescent="0.25">
      <c r="A281" s="10">
        <v>255</v>
      </c>
      <c r="B281" s="132"/>
      <c r="C281" s="132"/>
      <c r="D281" s="20"/>
      <c r="E281" s="20"/>
      <c r="F281" s="20"/>
      <c r="G281" s="19"/>
      <c r="H281" s="19"/>
      <c r="I281" s="13"/>
      <c r="J281" s="13"/>
      <c r="K281" s="54"/>
      <c r="L281" s="54"/>
    </row>
    <row r="282" spans="1:12" s="14" customFormat="1" x14ac:dyDescent="0.25">
      <c r="A282" s="10">
        <v>256</v>
      </c>
      <c r="B282" s="132"/>
      <c r="C282" s="132"/>
      <c r="D282" s="20"/>
      <c r="E282" s="20"/>
      <c r="F282" s="20"/>
      <c r="G282" s="19"/>
      <c r="H282" s="19"/>
      <c r="I282" s="13"/>
      <c r="J282" s="13"/>
      <c r="K282" s="54"/>
      <c r="L282" s="54"/>
    </row>
    <row r="283" spans="1:12" s="14" customFormat="1" x14ac:dyDescent="0.25">
      <c r="A283" s="10">
        <v>257</v>
      </c>
      <c r="B283" s="132"/>
      <c r="C283" s="132"/>
      <c r="D283" s="20"/>
      <c r="E283" s="20"/>
      <c r="F283" s="20"/>
      <c r="G283" s="19"/>
      <c r="H283" s="19"/>
      <c r="I283" s="13"/>
      <c r="J283" s="13"/>
      <c r="K283" s="54"/>
      <c r="L283" s="54"/>
    </row>
    <row r="284" spans="1:12" s="14" customFormat="1" x14ac:dyDescent="0.25">
      <c r="A284" s="10">
        <v>258</v>
      </c>
      <c r="B284" s="132"/>
      <c r="C284" s="132"/>
      <c r="D284" s="20"/>
      <c r="E284" s="20"/>
      <c r="F284" s="20"/>
      <c r="G284" s="19"/>
      <c r="H284" s="19"/>
      <c r="I284" s="13"/>
      <c r="J284" s="13"/>
      <c r="K284" s="54"/>
      <c r="L284" s="54"/>
    </row>
    <row r="285" spans="1:12" s="14" customFormat="1" x14ac:dyDescent="0.25">
      <c r="A285" s="10">
        <v>259</v>
      </c>
      <c r="B285" s="132"/>
      <c r="C285" s="132"/>
      <c r="D285" s="20"/>
      <c r="E285" s="20"/>
      <c r="F285" s="20"/>
      <c r="G285" s="19"/>
      <c r="H285" s="19"/>
      <c r="I285" s="13"/>
      <c r="J285" s="13"/>
      <c r="K285" s="54"/>
      <c r="L285" s="54"/>
    </row>
    <row r="286" spans="1:12" s="14" customFormat="1" x14ac:dyDescent="0.25">
      <c r="A286" s="10">
        <v>260</v>
      </c>
      <c r="B286" s="132"/>
      <c r="C286" s="132"/>
      <c r="D286" s="20"/>
      <c r="E286" s="20"/>
      <c r="F286" s="20"/>
      <c r="G286" s="19"/>
      <c r="H286" s="19"/>
      <c r="I286" s="13"/>
      <c r="J286" s="13"/>
      <c r="K286" s="54"/>
      <c r="L286" s="54"/>
    </row>
    <row r="287" spans="1:12" s="14" customFormat="1" x14ac:dyDescent="0.25">
      <c r="A287" s="10">
        <v>261</v>
      </c>
      <c r="B287" s="132"/>
      <c r="C287" s="132"/>
      <c r="D287" s="20"/>
      <c r="E287" s="20"/>
      <c r="F287" s="20"/>
      <c r="G287" s="19"/>
      <c r="H287" s="19"/>
      <c r="I287" s="13"/>
      <c r="J287" s="13"/>
      <c r="K287" s="54"/>
      <c r="L287" s="54"/>
    </row>
    <row r="288" spans="1:12" s="14" customFormat="1" x14ac:dyDescent="0.25">
      <c r="A288" s="10">
        <v>262</v>
      </c>
      <c r="B288" s="132"/>
      <c r="C288" s="132"/>
      <c r="D288" s="20"/>
      <c r="E288" s="20"/>
      <c r="F288" s="20"/>
      <c r="G288" s="19"/>
      <c r="H288" s="19"/>
      <c r="I288" s="13"/>
      <c r="J288" s="13"/>
      <c r="K288" s="54"/>
      <c r="L288" s="54"/>
    </row>
    <row r="289" spans="1:12" s="14" customFormat="1" x14ac:dyDescent="0.25">
      <c r="A289" s="10">
        <v>263</v>
      </c>
      <c r="B289" s="132"/>
      <c r="C289" s="132"/>
      <c r="D289" s="20"/>
      <c r="E289" s="20"/>
      <c r="F289" s="20"/>
      <c r="G289" s="19"/>
      <c r="H289" s="19"/>
      <c r="I289" s="13"/>
      <c r="J289" s="13"/>
      <c r="K289" s="54"/>
      <c r="L289" s="54"/>
    </row>
    <row r="290" spans="1:12" s="14" customFormat="1" x14ac:dyDescent="0.25">
      <c r="A290" s="10">
        <v>264</v>
      </c>
      <c r="B290" s="132"/>
      <c r="C290" s="132"/>
      <c r="D290" s="20"/>
      <c r="E290" s="20"/>
      <c r="F290" s="20"/>
      <c r="G290" s="19"/>
      <c r="H290" s="19"/>
      <c r="I290" s="13"/>
      <c r="J290" s="13"/>
      <c r="K290" s="54"/>
      <c r="L290" s="54"/>
    </row>
    <row r="291" spans="1:12" s="14" customFormat="1" x14ac:dyDescent="0.25">
      <c r="A291" s="10">
        <v>265</v>
      </c>
      <c r="B291" s="132"/>
      <c r="C291" s="132"/>
      <c r="D291" s="20"/>
      <c r="E291" s="20"/>
      <c r="F291" s="20"/>
      <c r="G291" s="19"/>
      <c r="H291" s="19"/>
      <c r="I291" s="13"/>
      <c r="J291" s="13"/>
      <c r="K291" s="54"/>
      <c r="L291" s="54"/>
    </row>
    <row r="292" spans="1:12" s="14" customFormat="1" x14ac:dyDescent="0.25">
      <c r="A292" s="10">
        <v>266</v>
      </c>
      <c r="B292" s="132"/>
      <c r="C292" s="132"/>
      <c r="D292" s="20"/>
      <c r="E292" s="20"/>
      <c r="F292" s="20"/>
      <c r="G292" s="19"/>
      <c r="H292" s="19"/>
      <c r="I292" s="13"/>
      <c r="J292" s="13"/>
      <c r="K292" s="54"/>
      <c r="L292" s="54"/>
    </row>
    <row r="293" spans="1:12" s="14" customFormat="1" x14ac:dyDescent="0.25">
      <c r="A293" s="10">
        <v>267</v>
      </c>
      <c r="B293" s="132"/>
      <c r="C293" s="132"/>
      <c r="D293" s="20"/>
      <c r="E293" s="20"/>
      <c r="F293" s="20"/>
      <c r="G293" s="19"/>
      <c r="H293" s="19"/>
      <c r="I293" s="13"/>
      <c r="J293" s="13"/>
      <c r="K293" s="54"/>
      <c r="L293" s="54"/>
    </row>
    <row r="294" spans="1:12" s="14" customFormat="1" x14ac:dyDescent="0.25">
      <c r="A294" s="10">
        <v>268</v>
      </c>
      <c r="B294" s="132"/>
      <c r="C294" s="132"/>
      <c r="D294" s="20"/>
      <c r="E294" s="20"/>
      <c r="F294" s="20"/>
      <c r="G294" s="19"/>
      <c r="H294" s="19"/>
      <c r="I294" s="13"/>
      <c r="J294" s="13"/>
      <c r="K294" s="54"/>
      <c r="L294" s="54"/>
    </row>
    <row r="295" spans="1:12" s="14" customFormat="1" x14ac:dyDescent="0.25">
      <c r="A295" s="10">
        <v>269</v>
      </c>
      <c r="B295" s="132"/>
      <c r="C295" s="132"/>
      <c r="D295" s="20"/>
      <c r="E295" s="20"/>
      <c r="F295" s="20"/>
      <c r="G295" s="19"/>
      <c r="H295" s="19"/>
      <c r="I295" s="13"/>
      <c r="J295" s="13"/>
      <c r="K295" s="54"/>
      <c r="L295" s="54"/>
    </row>
    <row r="296" spans="1:12" s="14" customFormat="1" x14ac:dyDescent="0.25">
      <c r="A296" s="10">
        <v>270</v>
      </c>
      <c r="B296" s="132"/>
      <c r="C296" s="132"/>
      <c r="D296" s="20"/>
      <c r="E296" s="20"/>
      <c r="F296" s="20"/>
      <c r="G296" s="19"/>
      <c r="H296" s="19"/>
      <c r="I296" s="13"/>
      <c r="J296" s="13"/>
      <c r="K296" s="54"/>
      <c r="L296" s="54"/>
    </row>
    <row r="297" spans="1:12" s="14" customFormat="1" x14ac:dyDescent="0.25">
      <c r="A297" s="10">
        <v>271</v>
      </c>
      <c r="B297" s="132"/>
      <c r="C297" s="132"/>
      <c r="D297" s="20"/>
      <c r="E297" s="20"/>
      <c r="F297" s="20"/>
      <c r="G297" s="19"/>
      <c r="H297" s="19"/>
      <c r="I297" s="13"/>
      <c r="J297" s="13"/>
      <c r="K297" s="54"/>
      <c r="L297" s="54"/>
    </row>
    <row r="298" spans="1:12" s="14" customFormat="1" x14ac:dyDescent="0.25">
      <c r="A298" s="10">
        <v>272</v>
      </c>
      <c r="B298" s="132"/>
      <c r="C298" s="132"/>
      <c r="D298" s="20"/>
      <c r="E298" s="20"/>
      <c r="F298" s="20"/>
      <c r="G298" s="19"/>
      <c r="H298" s="19"/>
      <c r="I298" s="13"/>
      <c r="J298" s="13"/>
      <c r="K298" s="54"/>
      <c r="L298" s="54"/>
    </row>
    <row r="299" spans="1:12" s="14" customFormat="1" x14ac:dyDescent="0.25">
      <c r="A299" s="10">
        <v>273</v>
      </c>
      <c r="B299" s="132"/>
      <c r="C299" s="132"/>
      <c r="D299" s="20"/>
      <c r="E299" s="20"/>
      <c r="F299" s="20"/>
      <c r="G299" s="19"/>
      <c r="H299" s="19"/>
      <c r="I299" s="13"/>
      <c r="J299" s="13"/>
      <c r="K299" s="54"/>
      <c r="L299" s="54"/>
    </row>
    <row r="300" spans="1:12" s="14" customFormat="1" x14ac:dyDescent="0.25">
      <c r="A300" s="10">
        <v>274</v>
      </c>
      <c r="B300" s="132"/>
      <c r="C300" s="132"/>
      <c r="D300" s="20"/>
      <c r="E300" s="20"/>
      <c r="F300" s="20"/>
      <c r="G300" s="19"/>
      <c r="H300" s="19"/>
      <c r="I300" s="13"/>
      <c r="J300" s="13"/>
      <c r="K300" s="54"/>
      <c r="L300" s="54"/>
    </row>
    <row r="301" spans="1:12" s="14" customFormat="1" x14ac:dyDescent="0.25">
      <c r="A301" s="10">
        <v>275</v>
      </c>
      <c r="B301" s="132"/>
      <c r="C301" s="132"/>
      <c r="D301" s="20"/>
      <c r="E301" s="20"/>
      <c r="F301" s="20"/>
      <c r="G301" s="19"/>
      <c r="H301" s="19"/>
      <c r="I301" s="13"/>
      <c r="J301" s="13"/>
      <c r="K301" s="54"/>
      <c r="L301" s="54"/>
    </row>
    <row r="302" spans="1:12" s="14" customFormat="1" x14ac:dyDescent="0.25">
      <c r="A302" s="10">
        <v>276</v>
      </c>
      <c r="B302" s="132"/>
      <c r="C302" s="132"/>
      <c r="D302" s="20"/>
      <c r="E302" s="20"/>
      <c r="F302" s="20"/>
      <c r="G302" s="19"/>
      <c r="H302" s="19"/>
      <c r="I302" s="13"/>
      <c r="J302" s="13"/>
      <c r="K302" s="54"/>
      <c r="L302" s="54"/>
    </row>
    <row r="303" spans="1:12" s="14" customFormat="1" x14ac:dyDescent="0.25">
      <c r="A303" s="10">
        <v>277</v>
      </c>
      <c r="B303" s="132"/>
      <c r="C303" s="132"/>
      <c r="D303" s="20"/>
      <c r="E303" s="20"/>
      <c r="F303" s="20"/>
      <c r="G303" s="19"/>
      <c r="H303" s="19"/>
      <c r="I303" s="13"/>
      <c r="J303" s="13"/>
      <c r="K303" s="54"/>
      <c r="L303" s="54"/>
    </row>
    <row r="304" spans="1:12" s="14" customFormat="1" x14ac:dyDescent="0.25">
      <c r="A304" s="10">
        <v>278</v>
      </c>
      <c r="B304" s="132"/>
      <c r="C304" s="132"/>
      <c r="D304" s="20"/>
      <c r="E304" s="20"/>
      <c r="F304" s="20"/>
      <c r="G304" s="19"/>
      <c r="H304" s="19"/>
      <c r="I304" s="13"/>
      <c r="J304" s="13"/>
      <c r="K304" s="54"/>
      <c r="L304" s="54"/>
    </row>
    <row r="305" spans="1:12" s="14" customFormat="1" x14ac:dyDescent="0.25">
      <c r="A305" s="10">
        <v>279</v>
      </c>
      <c r="B305" s="132"/>
      <c r="C305" s="132"/>
      <c r="D305" s="20"/>
      <c r="E305" s="20"/>
      <c r="F305" s="20"/>
      <c r="G305" s="19"/>
      <c r="H305" s="19"/>
      <c r="I305" s="13"/>
      <c r="J305" s="13"/>
      <c r="K305" s="54"/>
      <c r="L305" s="54"/>
    </row>
    <row r="306" spans="1:12" s="14" customFormat="1" x14ac:dyDescent="0.25">
      <c r="A306" s="10">
        <v>280</v>
      </c>
      <c r="B306" s="132"/>
      <c r="C306" s="132"/>
      <c r="D306" s="20"/>
      <c r="E306" s="20"/>
      <c r="F306" s="20"/>
      <c r="G306" s="19"/>
      <c r="H306" s="19"/>
      <c r="I306" s="13"/>
      <c r="J306" s="13"/>
      <c r="K306" s="54"/>
      <c r="L306" s="54"/>
    </row>
    <row r="307" spans="1:12" s="14" customFormat="1" x14ac:dyDescent="0.25">
      <c r="A307" s="10">
        <v>281</v>
      </c>
      <c r="B307" s="132"/>
      <c r="C307" s="132"/>
      <c r="D307" s="20"/>
      <c r="E307" s="20"/>
      <c r="F307" s="20"/>
      <c r="G307" s="19"/>
      <c r="H307" s="19"/>
      <c r="I307" s="13"/>
      <c r="J307" s="13"/>
      <c r="K307" s="54"/>
      <c r="L307" s="54"/>
    </row>
    <row r="308" spans="1:12" s="14" customFormat="1" x14ac:dyDescent="0.25">
      <c r="A308" s="10">
        <v>282</v>
      </c>
      <c r="B308" s="132"/>
      <c r="C308" s="132"/>
      <c r="D308" s="20"/>
      <c r="E308" s="20"/>
      <c r="F308" s="20"/>
      <c r="G308" s="19"/>
      <c r="H308" s="19"/>
      <c r="I308" s="13"/>
      <c r="J308" s="13"/>
      <c r="K308" s="54"/>
      <c r="L308" s="54"/>
    </row>
    <row r="309" spans="1:12" s="14" customFormat="1" x14ac:dyDescent="0.25">
      <c r="A309" s="10">
        <v>283</v>
      </c>
      <c r="B309" s="132"/>
      <c r="C309" s="132"/>
      <c r="D309" s="20"/>
      <c r="E309" s="20"/>
      <c r="F309" s="20"/>
      <c r="G309" s="19"/>
      <c r="H309" s="19"/>
      <c r="I309" s="13"/>
      <c r="J309" s="13"/>
      <c r="K309" s="54"/>
      <c r="L309" s="54"/>
    </row>
    <row r="310" spans="1:12" s="14" customFormat="1" x14ac:dyDescent="0.25">
      <c r="A310" s="10">
        <v>284</v>
      </c>
      <c r="B310" s="132"/>
      <c r="C310" s="132"/>
      <c r="D310" s="20"/>
      <c r="E310" s="20"/>
      <c r="F310" s="20"/>
      <c r="G310" s="19"/>
      <c r="H310" s="19"/>
      <c r="I310" s="13"/>
      <c r="J310" s="13"/>
      <c r="K310" s="54"/>
      <c r="L310" s="54"/>
    </row>
    <row r="311" spans="1:12" s="14" customFormat="1" x14ac:dyDescent="0.25">
      <c r="A311" s="10">
        <v>285</v>
      </c>
      <c r="B311" s="132"/>
      <c r="C311" s="132"/>
      <c r="D311" s="20"/>
      <c r="E311" s="20"/>
      <c r="F311" s="20"/>
      <c r="G311" s="19"/>
      <c r="H311" s="19"/>
      <c r="I311" s="13"/>
      <c r="J311" s="13"/>
      <c r="K311" s="54"/>
      <c r="L311" s="54"/>
    </row>
    <row r="312" spans="1:12" s="14" customFormat="1" x14ac:dyDescent="0.25">
      <c r="A312" s="10">
        <v>286</v>
      </c>
      <c r="B312" s="132"/>
      <c r="C312" s="132"/>
      <c r="D312" s="20"/>
      <c r="E312" s="20"/>
      <c r="F312" s="20"/>
      <c r="G312" s="19"/>
      <c r="H312" s="19"/>
      <c r="I312" s="13"/>
      <c r="J312" s="13"/>
      <c r="K312" s="54"/>
      <c r="L312" s="54"/>
    </row>
    <row r="313" spans="1:12" s="14" customFormat="1" x14ac:dyDescent="0.25">
      <c r="A313" s="10">
        <v>287</v>
      </c>
      <c r="B313" s="132"/>
      <c r="C313" s="132"/>
      <c r="D313" s="20"/>
      <c r="E313" s="20"/>
      <c r="F313" s="20"/>
      <c r="G313" s="19"/>
      <c r="H313" s="19"/>
      <c r="I313" s="13"/>
      <c r="J313" s="13"/>
      <c r="K313" s="54"/>
      <c r="L313" s="54"/>
    </row>
    <row r="314" spans="1:12" s="14" customFormat="1" x14ac:dyDescent="0.25">
      <c r="A314" s="10">
        <v>288</v>
      </c>
      <c r="B314" s="132"/>
      <c r="C314" s="132"/>
      <c r="D314" s="20"/>
      <c r="E314" s="20"/>
      <c r="F314" s="20"/>
      <c r="G314" s="19"/>
      <c r="H314" s="19"/>
      <c r="I314" s="13"/>
      <c r="J314" s="13"/>
      <c r="K314" s="54"/>
      <c r="L314" s="54"/>
    </row>
    <row r="315" spans="1:12" s="14" customFormat="1" x14ac:dyDescent="0.25">
      <c r="A315" s="10">
        <v>289</v>
      </c>
      <c r="B315" s="132"/>
      <c r="C315" s="132"/>
      <c r="D315" s="20"/>
      <c r="E315" s="20"/>
      <c r="F315" s="20"/>
      <c r="G315" s="19"/>
      <c r="H315" s="19"/>
      <c r="I315" s="13"/>
      <c r="J315" s="13"/>
      <c r="K315" s="54"/>
      <c r="L315" s="54"/>
    </row>
    <row r="316" spans="1:12" s="14" customFormat="1" x14ac:dyDescent="0.25">
      <c r="A316" s="10">
        <v>290</v>
      </c>
      <c r="B316" s="132"/>
      <c r="C316" s="132"/>
      <c r="D316" s="20"/>
      <c r="E316" s="20"/>
      <c r="F316" s="20"/>
      <c r="G316" s="19"/>
      <c r="H316" s="19"/>
      <c r="I316" s="13"/>
      <c r="J316" s="13"/>
      <c r="K316" s="54"/>
      <c r="L316" s="54"/>
    </row>
    <row r="317" spans="1:12" s="14" customFormat="1" x14ac:dyDescent="0.25">
      <c r="A317" s="10">
        <v>291</v>
      </c>
      <c r="B317" s="132"/>
      <c r="C317" s="132"/>
      <c r="D317" s="20"/>
      <c r="E317" s="20"/>
      <c r="F317" s="20"/>
      <c r="G317" s="19"/>
      <c r="H317" s="19"/>
      <c r="I317" s="13"/>
      <c r="J317" s="13"/>
      <c r="K317" s="54"/>
      <c r="L317" s="54"/>
    </row>
    <row r="318" spans="1:12" s="14" customFormat="1" x14ac:dyDescent="0.25">
      <c r="A318" s="10">
        <v>292</v>
      </c>
      <c r="B318" s="132"/>
      <c r="C318" s="132"/>
      <c r="D318" s="20"/>
      <c r="E318" s="20"/>
      <c r="F318" s="20"/>
      <c r="G318" s="19"/>
      <c r="H318" s="19"/>
      <c r="I318" s="13"/>
      <c r="J318" s="13"/>
      <c r="K318" s="54"/>
      <c r="L318" s="54"/>
    </row>
    <row r="319" spans="1:12" s="14" customFormat="1" x14ac:dyDescent="0.25">
      <c r="A319" s="10">
        <v>293</v>
      </c>
      <c r="B319" s="132"/>
      <c r="C319" s="132"/>
      <c r="D319" s="20"/>
      <c r="E319" s="20"/>
      <c r="F319" s="20"/>
      <c r="G319" s="19"/>
      <c r="H319" s="19"/>
      <c r="I319" s="13"/>
      <c r="J319" s="13"/>
      <c r="K319" s="54"/>
      <c r="L319" s="54"/>
    </row>
    <row r="320" spans="1:12" s="14" customFormat="1" x14ac:dyDescent="0.25">
      <c r="A320" s="10">
        <v>294</v>
      </c>
      <c r="B320" s="132"/>
      <c r="C320" s="132"/>
      <c r="D320" s="20"/>
      <c r="E320" s="20"/>
      <c r="F320" s="20"/>
      <c r="G320" s="19"/>
      <c r="H320" s="19"/>
      <c r="I320" s="13"/>
      <c r="J320" s="13"/>
      <c r="K320" s="54"/>
      <c r="L320" s="54"/>
    </row>
    <row r="321" spans="1:12" s="14" customFormat="1" x14ac:dyDescent="0.25">
      <c r="A321" s="10">
        <v>295</v>
      </c>
      <c r="B321" s="132"/>
      <c r="C321" s="132"/>
      <c r="D321" s="20"/>
      <c r="E321" s="20"/>
      <c r="F321" s="20"/>
      <c r="G321" s="19"/>
      <c r="H321" s="19"/>
      <c r="I321" s="13"/>
      <c r="J321" s="13"/>
      <c r="K321" s="54"/>
      <c r="L321" s="54"/>
    </row>
    <row r="322" spans="1:12" s="14" customFormat="1" x14ac:dyDescent="0.25">
      <c r="A322" s="10">
        <v>296</v>
      </c>
      <c r="B322" s="132"/>
      <c r="C322" s="132"/>
      <c r="D322" s="20"/>
      <c r="E322" s="20"/>
      <c r="F322" s="20"/>
      <c r="G322" s="19"/>
      <c r="H322" s="19"/>
      <c r="I322" s="13"/>
      <c r="J322" s="13"/>
      <c r="K322" s="54"/>
      <c r="L322" s="54"/>
    </row>
    <row r="323" spans="1:12" s="14" customFormat="1" x14ac:dyDescent="0.25">
      <c r="A323" s="10">
        <v>297</v>
      </c>
      <c r="B323" s="132"/>
      <c r="C323" s="132"/>
      <c r="D323" s="20"/>
      <c r="E323" s="20"/>
      <c r="F323" s="20"/>
      <c r="G323" s="19"/>
      <c r="H323" s="19"/>
      <c r="I323" s="13"/>
      <c r="J323" s="13"/>
      <c r="K323" s="54"/>
      <c r="L323" s="54"/>
    </row>
    <row r="324" spans="1:12" s="14" customFormat="1" x14ac:dyDescent="0.25">
      <c r="A324" s="10">
        <v>298</v>
      </c>
      <c r="B324" s="132"/>
      <c r="C324" s="132"/>
      <c r="D324" s="20"/>
      <c r="E324" s="20"/>
      <c r="F324" s="20"/>
      <c r="G324" s="19"/>
      <c r="H324" s="19"/>
      <c r="I324" s="13"/>
      <c r="J324" s="13"/>
      <c r="K324" s="54"/>
      <c r="L324" s="54"/>
    </row>
    <row r="325" spans="1:12" s="14" customFormat="1" x14ac:dyDescent="0.25">
      <c r="A325" s="10">
        <v>299</v>
      </c>
      <c r="B325" s="132"/>
      <c r="C325" s="132"/>
      <c r="D325" s="20"/>
      <c r="E325" s="20"/>
      <c r="F325" s="20"/>
      <c r="G325" s="19"/>
      <c r="H325" s="19"/>
      <c r="I325" s="13"/>
      <c r="J325" s="13"/>
      <c r="K325" s="54"/>
      <c r="L325" s="54"/>
    </row>
    <row r="326" spans="1:12" s="14" customFormat="1" x14ac:dyDescent="0.25">
      <c r="A326" s="10">
        <v>300</v>
      </c>
      <c r="B326" s="132"/>
      <c r="C326" s="132"/>
      <c r="D326" s="20"/>
      <c r="E326" s="20"/>
      <c r="F326" s="20"/>
      <c r="G326" s="19"/>
      <c r="H326" s="19"/>
      <c r="I326" s="13"/>
      <c r="J326" s="13"/>
      <c r="K326" s="54"/>
      <c r="L326" s="54"/>
    </row>
    <row r="327" spans="1:12" s="14" customFormat="1" x14ac:dyDescent="0.25">
      <c r="A327" s="10">
        <v>301</v>
      </c>
      <c r="B327" s="132"/>
      <c r="C327" s="132"/>
      <c r="D327" s="20"/>
      <c r="E327" s="20"/>
      <c r="F327" s="20"/>
      <c r="G327" s="19"/>
      <c r="H327" s="19"/>
      <c r="I327" s="13"/>
      <c r="J327" s="13"/>
      <c r="K327" s="54"/>
      <c r="L327" s="54"/>
    </row>
    <row r="328" spans="1:12" s="14" customFormat="1" x14ac:dyDescent="0.25">
      <c r="A328" s="10">
        <v>302</v>
      </c>
      <c r="B328" s="132"/>
      <c r="C328" s="132"/>
      <c r="D328" s="20"/>
      <c r="E328" s="20"/>
      <c r="F328" s="20"/>
      <c r="G328" s="19"/>
      <c r="H328" s="19"/>
      <c r="I328" s="13"/>
      <c r="J328" s="13"/>
      <c r="K328" s="54"/>
      <c r="L328" s="54"/>
    </row>
    <row r="329" spans="1:12" s="14" customFormat="1" x14ac:dyDescent="0.25">
      <c r="A329" s="10">
        <v>303</v>
      </c>
      <c r="B329" s="132"/>
      <c r="C329" s="132"/>
      <c r="D329" s="20"/>
      <c r="E329" s="20"/>
      <c r="F329" s="20"/>
      <c r="G329" s="19"/>
      <c r="H329" s="19"/>
      <c r="I329" s="13"/>
      <c r="J329" s="13"/>
      <c r="K329" s="54"/>
      <c r="L329" s="54"/>
    </row>
    <row r="330" spans="1:12" s="14" customFormat="1" x14ac:dyDescent="0.25">
      <c r="A330" s="10">
        <v>304</v>
      </c>
      <c r="B330" s="132"/>
      <c r="C330" s="132"/>
      <c r="D330" s="20"/>
      <c r="E330" s="20"/>
      <c r="F330" s="20"/>
      <c r="G330" s="19"/>
      <c r="H330" s="19"/>
      <c r="I330" s="13"/>
      <c r="J330" s="13"/>
      <c r="K330" s="54"/>
      <c r="L330" s="54"/>
    </row>
    <row r="331" spans="1:12" s="14" customFormat="1" x14ac:dyDescent="0.25">
      <c r="A331" s="10">
        <v>305</v>
      </c>
      <c r="B331" s="132"/>
      <c r="C331" s="132"/>
      <c r="D331" s="20"/>
      <c r="E331" s="20"/>
      <c r="F331" s="20"/>
      <c r="G331" s="19"/>
      <c r="H331" s="19"/>
      <c r="I331" s="13"/>
      <c r="J331" s="13"/>
      <c r="K331" s="54"/>
      <c r="L331" s="54"/>
    </row>
    <row r="332" spans="1:12" s="14" customFormat="1" x14ac:dyDescent="0.25">
      <c r="A332" s="10">
        <v>306</v>
      </c>
      <c r="B332" s="132"/>
      <c r="C332" s="132"/>
      <c r="D332" s="20"/>
      <c r="E332" s="20"/>
      <c r="F332" s="20"/>
      <c r="G332" s="19"/>
      <c r="H332" s="19"/>
      <c r="I332" s="13"/>
      <c r="J332" s="13"/>
      <c r="K332" s="54"/>
      <c r="L332" s="54"/>
    </row>
    <row r="333" spans="1:12" s="14" customFormat="1" x14ac:dyDescent="0.25">
      <c r="A333" s="10">
        <v>307</v>
      </c>
      <c r="B333" s="132"/>
      <c r="C333" s="132"/>
      <c r="D333" s="20"/>
      <c r="E333" s="20"/>
      <c r="F333" s="20"/>
      <c r="G333" s="19"/>
      <c r="H333" s="19"/>
      <c r="I333" s="13"/>
      <c r="J333" s="13"/>
      <c r="K333" s="54"/>
      <c r="L333" s="54"/>
    </row>
    <row r="334" spans="1:12" s="14" customFormat="1" x14ac:dyDescent="0.25">
      <c r="A334" s="10">
        <v>308</v>
      </c>
      <c r="B334" s="132"/>
      <c r="C334" s="132"/>
      <c r="D334" s="20"/>
      <c r="E334" s="20"/>
      <c r="F334" s="20"/>
      <c r="G334" s="19"/>
      <c r="H334" s="19"/>
      <c r="I334" s="13"/>
      <c r="J334" s="13"/>
      <c r="K334" s="54"/>
      <c r="L334" s="54"/>
    </row>
    <row r="335" spans="1:12" s="14" customFormat="1" x14ac:dyDescent="0.25">
      <c r="A335" s="10">
        <v>309</v>
      </c>
      <c r="B335" s="132"/>
      <c r="C335" s="132"/>
      <c r="D335" s="20"/>
      <c r="E335" s="20"/>
      <c r="F335" s="20"/>
      <c r="G335" s="19"/>
      <c r="H335" s="19"/>
      <c r="I335" s="13"/>
      <c r="J335" s="13"/>
      <c r="K335" s="54"/>
      <c r="L335" s="54"/>
    </row>
    <row r="336" spans="1:12" s="14" customFormat="1" x14ac:dyDescent="0.25">
      <c r="A336" s="10">
        <v>310</v>
      </c>
      <c r="B336" s="132"/>
      <c r="C336" s="132"/>
      <c r="D336" s="20"/>
      <c r="E336" s="20"/>
      <c r="F336" s="20"/>
      <c r="G336" s="19"/>
      <c r="H336" s="19"/>
      <c r="I336" s="13"/>
      <c r="J336" s="13"/>
      <c r="K336" s="54"/>
      <c r="L336" s="54"/>
    </row>
    <row r="337" spans="1:12" s="14" customFormat="1" x14ac:dyDescent="0.25">
      <c r="A337" s="10">
        <v>311</v>
      </c>
      <c r="B337" s="132"/>
      <c r="C337" s="132"/>
      <c r="D337" s="20"/>
      <c r="E337" s="20"/>
      <c r="F337" s="20"/>
      <c r="G337" s="19"/>
      <c r="H337" s="19"/>
      <c r="I337" s="13"/>
      <c r="J337" s="13"/>
      <c r="K337" s="54"/>
      <c r="L337" s="54"/>
    </row>
    <row r="338" spans="1:12" s="14" customFormat="1" x14ac:dyDescent="0.25">
      <c r="A338" s="10">
        <v>312</v>
      </c>
      <c r="B338" s="132"/>
      <c r="C338" s="132"/>
      <c r="D338" s="20"/>
      <c r="E338" s="20"/>
      <c r="F338" s="20"/>
      <c r="G338" s="19"/>
      <c r="H338" s="19"/>
      <c r="I338" s="13"/>
      <c r="J338" s="13"/>
      <c r="K338" s="54"/>
      <c r="L338" s="54"/>
    </row>
    <row r="339" spans="1:12" s="14" customFormat="1" x14ac:dyDescent="0.25">
      <c r="A339" s="10">
        <v>313</v>
      </c>
      <c r="B339" s="132"/>
      <c r="C339" s="132"/>
      <c r="D339" s="20"/>
      <c r="E339" s="20"/>
      <c r="F339" s="20"/>
      <c r="G339" s="19"/>
      <c r="H339" s="19"/>
      <c r="I339" s="13"/>
      <c r="J339" s="13"/>
      <c r="K339" s="54"/>
      <c r="L339" s="54"/>
    </row>
    <row r="340" spans="1:12" s="14" customFormat="1" x14ac:dyDescent="0.25">
      <c r="A340" s="10">
        <v>314</v>
      </c>
      <c r="B340" s="132"/>
      <c r="C340" s="132"/>
      <c r="D340" s="20"/>
      <c r="E340" s="20"/>
      <c r="F340" s="20"/>
      <c r="G340" s="19"/>
      <c r="H340" s="19"/>
      <c r="I340" s="13"/>
      <c r="J340" s="13"/>
      <c r="K340" s="54"/>
      <c r="L340" s="54"/>
    </row>
    <row r="341" spans="1:12" s="14" customFormat="1" x14ac:dyDescent="0.25">
      <c r="A341" s="10">
        <v>315</v>
      </c>
      <c r="B341" s="132"/>
      <c r="C341" s="132"/>
      <c r="D341" s="20"/>
      <c r="E341" s="20"/>
      <c r="F341" s="20"/>
      <c r="G341" s="19"/>
      <c r="H341" s="19"/>
      <c r="I341" s="13"/>
      <c r="J341" s="13"/>
      <c r="K341" s="54"/>
      <c r="L341" s="54"/>
    </row>
    <row r="342" spans="1:12" s="14" customFormat="1" x14ac:dyDescent="0.25">
      <c r="A342" s="10">
        <v>316</v>
      </c>
      <c r="B342" s="132"/>
      <c r="C342" s="132"/>
      <c r="D342" s="20"/>
      <c r="E342" s="20"/>
      <c r="F342" s="20"/>
      <c r="G342" s="19"/>
      <c r="H342" s="19"/>
      <c r="I342" s="13"/>
      <c r="J342" s="13"/>
      <c r="K342" s="54"/>
      <c r="L342" s="54"/>
    </row>
    <row r="343" spans="1:12" s="14" customFormat="1" x14ac:dyDescent="0.25">
      <c r="A343" s="10">
        <v>317</v>
      </c>
      <c r="B343" s="132"/>
      <c r="C343" s="132"/>
      <c r="D343" s="20"/>
      <c r="E343" s="20"/>
      <c r="F343" s="20"/>
      <c r="G343" s="19"/>
      <c r="H343" s="19"/>
      <c r="I343" s="13"/>
      <c r="J343" s="13"/>
      <c r="K343" s="54"/>
      <c r="L343" s="54"/>
    </row>
    <row r="344" spans="1:12" s="14" customFormat="1" x14ac:dyDescent="0.25">
      <c r="A344" s="10">
        <v>318</v>
      </c>
      <c r="B344" s="132"/>
      <c r="C344" s="132"/>
      <c r="D344" s="20"/>
      <c r="E344" s="20"/>
      <c r="F344" s="20"/>
      <c r="G344" s="19"/>
      <c r="H344" s="19"/>
      <c r="I344" s="13"/>
      <c r="J344" s="13"/>
      <c r="K344" s="54"/>
      <c r="L344" s="54"/>
    </row>
    <row r="345" spans="1:12" s="14" customFormat="1" x14ac:dyDescent="0.25">
      <c r="A345" s="10">
        <v>319</v>
      </c>
      <c r="B345" s="132"/>
      <c r="C345" s="132"/>
      <c r="D345" s="20"/>
      <c r="E345" s="20"/>
      <c r="F345" s="20"/>
      <c r="G345" s="19"/>
      <c r="H345" s="19"/>
      <c r="I345" s="13"/>
      <c r="J345" s="13"/>
      <c r="K345" s="54"/>
      <c r="L345" s="54"/>
    </row>
    <row r="346" spans="1:12" s="14" customFormat="1" x14ac:dyDescent="0.25">
      <c r="A346" s="10">
        <v>320</v>
      </c>
      <c r="B346" s="132"/>
      <c r="C346" s="132"/>
      <c r="D346" s="20"/>
      <c r="E346" s="20"/>
      <c r="F346" s="20"/>
      <c r="G346" s="19"/>
      <c r="H346" s="19"/>
      <c r="I346" s="13"/>
      <c r="J346" s="13"/>
      <c r="K346" s="54"/>
      <c r="L346" s="54"/>
    </row>
    <row r="347" spans="1:12" s="14" customFormat="1" x14ac:dyDescent="0.25">
      <c r="A347" s="10">
        <v>321</v>
      </c>
      <c r="B347" s="132"/>
      <c r="C347" s="132"/>
      <c r="D347" s="20"/>
      <c r="E347" s="20"/>
      <c r="F347" s="20"/>
      <c r="G347" s="19"/>
      <c r="H347" s="19"/>
      <c r="I347" s="13"/>
      <c r="J347" s="13"/>
      <c r="K347" s="54"/>
      <c r="L347" s="54"/>
    </row>
    <row r="348" spans="1:12" s="14" customFormat="1" x14ac:dyDescent="0.25">
      <c r="A348" s="10">
        <v>322</v>
      </c>
      <c r="B348" s="132"/>
      <c r="C348" s="132"/>
      <c r="D348" s="20"/>
      <c r="E348" s="20"/>
      <c r="F348" s="20"/>
      <c r="G348" s="19"/>
      <c r="H348" s="19"/>
      <c r="I348" s="13"/>
      <c r="J348" s="13"/>
      <c r="K348" s="54"/>
      <c r="L348" s="54"/>
    </row>
    <row r="349" spans="1:12" s="14" customFormat="1" x14ac:dyDescent="0.25">
      <c r="A349" s="10">
        <v>323</v>
      </c>
      <c r="B349" s="132"/>
      <c r="C349" s="132"/>
      <c r="D349" s="20"/>
      <c r="E349" s="20"/>
      <c r="F349" s="20"/>
      <c r="G349" s="19"/>
      <c r="H349" s="19"/>
      <c r="I349" s="13"/>
      <c r="J349" s="13"/>
      <c r="K349" s="54"/>
      <c r="L349" s="54"/>
    </row>
    <row r="350" spans="1:12" s="14" customFormat="1" x14ac:dyDescent="0.25">
      <c r="A350" s="10">
        <v>324</v>
      </c>
      <c r="B350" s="132"/>
      <c r="C350" s="132"/>
      <c r="D350" s="20"/>
      <c r="E350" s="20"/>
      <c r="F350" s="20"/>
      <c r="G350" s="19"/>
      <c r="H350" s="19"/>
      <c r="I350" s="13"/>
      <c r="J350" s="13"/>
      <c r="K350" s="54"/>
      <c r="L350" s="54"/>
    </row>
    <row r="351" spans="1:12" s="14" customFormat="1" x14ac:dyDescent="0.25">
      <c r="A351" s="10">
        <v>325</v>
      </c>
      <c r="B351" s="132"/>
      <c r="C351" s="132"/>
      <c r="D351" s="20"/>
      <c r="E351" s="20"/>
      <c r="F351" s="20"/>
      <c r="G351" s="19"/>
      <c r="H351" s="19"/>
      <c r="I351" s="13"/>
      <c r="J351" s="13"/>
      <c r="K351" s="54"/>
      <c r="L351" s="54"/>
    </row>
    <row r="352" spans="1:12" s="14" customFormat="1" x14ac:dyDescent="0.25">
      <c r="A352" s="10">
        <v>326</v>
      </c>
      <c r="B352" s="132"/>
      <c r="C352" s="132"/>
      <c r="D352" s="20"/>
      <c r="E352" s="20"/>
      <c r="F352" s="20"/>
      <c r="G352" s="19"/>
      <c r="H352" s="19"/>
      <c r="I352" s="13"/>
      <c r="J352" s="13"/>
      <c r="K352" s="54"/>
      <c r="L352" s="54"/>
    </row>
    <row r="353" spans="1:12" s="14" customFormat="1" x14ac:dyDescent="0.25">
      <c r="A353" s="10">
        <v>327</v>
      </c>
      <c r="B353" s="132"/>
      <c r="C353" s="132"/>
      <c r="D353" s="20"/>
      <c r="E353" s="20"/>
      <c r="F353" s="20"/>
      <c r="G353" s="19"/>
      <c r="H353" s="19"/>
      <c r="I353" s="13"/>
      <c r="J353" s="13"/>
      <c r="K353" s="54"/>
      <c r="L353" s="54"/>
    </row>
    <row r="354" spans="1:12" s="14" customFormat="1" x14ac:dyDescent="0.25">
      <c r="A354" s="10">
        <v>328</v>
      </c>
      <c r="B354" s="132"/>
      <c r="C354" s="132"/>
      <c r="D354" s="20"/>
      <c r="E354" s="20"/>
      <c r="F354" s="20"/>
      <c r="G354" s="19"/>
      <c r="H354" s="19"/>
      <c r="I354" s="13"/>
      <c r="J354" s="13"/>
      <c r="K354" s="54"/>
      <c r="L354" s="54"/>
    </row>
    <row r="355" spans="1:12" s="14" customFormat="1" x14ac:dyDescent="0.25">
      <c r="A355" s="10">
        <v>329</v>
      </c>
      <c r="B355" s="132"/>
      <c r="C355" s="132"/>
      <c r="D355" s="20"/>
      <c r="E355" s="20"/>
      <c r="F355" s="20"/>
      <c r="G355" s="19"/>
      <c r="H355" s="19"/>
      <c r="I355" s="13"/>
      <c r="J355" s="13"/>
      <c r="K355" s="54"/>
      <c r="L355" s="54"/>
    </row>
    <row r="356" spans="1:12" s="14" customFormat="1" x14ac:dyDescent="0.25">
      <c r="A356" s="10">
        <v>330</v>
      </c>
      <c r="B356" s="132"/>
      <c r="C356" s="132"/>
      <c r="D356" s="20"/>
      <c r="E356" s="20"/>
      <c r="F356" s="20"/>
      <c r="G356" s="19"/>
      <c r="H356" s="19"/>
      <c r="I356" s="13"/>
      <c r="J356" s="13"/>
      <c r="K356" s="54"/>
      <c r="L356" s="54"/>
    </row>
    <row r="357" spans="1:12" s="14" customFormat="1" x14ac:dyDescent="0.25">
      <c r="A357" s="10">
        <v>331</v>
      </c>
      <c r="B357" s="132"/>
      <c r="C357" s="132"/>
      <c r="D357" s="20"/>
      <c r="E357" s="20"/>
      <c r="F357" s="20"/>
      <c r="G357" s="19"/>
      <c r="H357" s="19"/>
      <c r="I357" s="13"/>
      <c r="J357" s="13"/>
      <c r="K357" s="54"/>
      <c r="L357" s="54"/>
    </row>
    <row r="358" spans="1:12" s="14" customFormat="1" x14ac:dyDescent="0.25">
      <c r="A358" s="10">
        <v>332</v>
      </c>
      <c r="B358" s="132"/>
      <c r="C358" s="132"/>
      <c r="D358" s="20"/>
      <c r="E358" s="20"/>
      <c r="F358" s="20"/>
      <c r="G358" s="19"/>
      <c r="H358" s="19"/>
      <c r="I358" s="13"/>
      <c r="J358" s="13"/>
      <c r="K358" s="54"/>
      <c r="L358" s="54"/>
    </row>
    <row r="359" spans="1:12" s="14" customFormat="1" x14ac:dyDescent="0.25">
      <c r="A359" s="10">
        <v>333</v>
      </c>
      <c r="B359" s="132"/>
      <c r="C359" s="132"/>
      <c r="D359" s="20"/>
      <c r="E359" s="20"/>
      <c r="F359" s="20"/>
      <c r="G359" s="19"/>
      <c r="H359" s="19"/>
      <c r="I359" s="13"/>
      <c r="J359" s="13"/>
      <c r="K359" s="54"/>
      <c r="L359" s="54"/>
    </row>
    <row r="360" spans="1:12" s="14" customFormat="1" x14ac:dyDescent="0.25">
      <c r="A360" s="10">
        <v>334</v>
      </c>
      <c r="B360" s="132"/>
      <c r="C360" s="132"/>
      <c r="D360" s="20"/>
      <c r="E360" s="20"/>
      <c r="F360" s="20"/>
      <c r="G360" s="19"/>
      <c r="H360" s="19"/>
      <c r="I360" s="13"/>
      <c r="J360" s="13"/>
      <c r="K360" s="54"/>
      <c r="L360" s="54"/>
    </row>
    <row r="361" spans="1:12" s="14" customFormat="1" x14ac:dyDescent="0.25">
      <c r="A361" s="10">
        <v>335</v>
      </c>
      <c r="B361" s="132"/>
      <c r="C361" s="132"/>
      <c r="D361" s="20"/>
      <c r="E361" s="20"/>
      <c r="F361" s="20"/>
      <c r="G361" s="19"/>
      <c r="H361" s="19"/>
      <c r="I361" s="13"/>
      <c r="J361" s="13"/>
      <c r="K361" s="54"/>
      <c r="L361" s="54"/>
    </row>
    <row r="362" spans="1:12" s="14" customFormat="1" x14ac:dyDescent="0.25">
      <c r="A362" s="10">
        <v>336</v>
      </c>
      <c r="B362" s="132"/>
      <c r="C362" s="132"/>
      <c r="D362" s="20"/>
      <c r="E362" s="20"/>
      <c r="F362" s="20"/>
      <c r="G362" s="19"/>
      <c r="H362" s="19"/>
      <c r="I362" s="13"/>
      <c r="J362" s="13"/>
      <c r="K362" s="54"/>
      <c r="L362" s="54"/>
    </row>
    <row r="363" spans="1:12" s="14" customFormat="1" x14ac:dyDescent="0.25">
      <c r="A363" s="10">
        <v>337</v>
      </c>
      <c r="B363" s="132"/>
      <c r="C363" s="132"/>
      <c r="D363" s="20"/>
      <c r="E363" s="20"/>
      <c r="F363" s="20"/>
      <c r="G363" s="19"/>
      <c r="H363" s="19"/>
      <c r="I363" s="13"/>
      <c r="J363" s="13"/>
      <c r="K363" s="54"/>
      <c r="L363" s="54"/>
    </row>
    <row r="364" spans="1:12" s="14" customFormat="1" x14ac:dyDescent="0.25">
      <c r="A364" s="10">
        <v>338</v>
      </c>
      <c r="B364" s="132"/>
      <c r="C364" s="132"/>
      <c r="D364" s="20"/>
      <c r="E364" s="20"/>
      <c r="F364" s="20"/>
      <c r="G364" s="19"/>
      <c r="H364" s="19"/>
      <c r="I364" s="13"/>
      <c r="J364" s="13"/>
      <c r="K364" s="54"/>
      <c r="L364" s="54"/>
    </row>
    <row r="365" spans="1:12" s="14" customFormat="1" x14ac:dyDescent="0.25">
      <c r="A365" s="10">
        <v>339</v>
      </c>
      <c r="B365" s="132"/>
      <c r="C365" s="132"/>
      <c r="D365" s="20"/>
      <c r="E365" s="20"/>
      <c r="F365" s="20"/>
      <c r="G365" s="19"/>
      <c r="H365" s="19"/>
      <c r="I365" s="13"/>
      <c r="J365" s="13"/>
      <c r="K365" s="54"/>
      <c r="L365" s="54"/>
    </row>
    <row r="366" spans="1:12" s="14" customFormat="1" x14ac:dyDescent="0.25">
      <c r="A366" s="10">
        <v>340</v>
      </c>
      <c r="B366" s="132"/>
      <c r="C366" s="132"/>
      <c r="D366" s="20"/>
      <c r="E366" s="20"/>
      <c r="F366" s="20"/>
      <c r="G366" s="19"/>
      <c r="H366" s="19"/>
      <c r="I366" s="13"/>
      <c r="J366" s="13"/>
      <c r="K366" s="54"/>
      <c r="L366" s="54"/>
    </row>
    <row r="367" spans="1:12" s="14" customFormat="1" x14ac:dyDescent="0.25">
      <c r="A367" s="10">
        <v>341</v>
      </c>
      <c r="B367" s="132"/>
      <c r="C367" s="132"/>
      <c r="D367" s="20"/>
      <c r="E367" s="20"/>
      <c r="F367" s="20"/>
      <c r="G367" s="19"/>
      <c r="H367" s="19"/>
      <c r="I367" s="13"/>
      <c r="J367" s="13"/>
      <c r="K367" s="54"/>
      <c r="L367" s="54"/>
    </row>
    <row r="368" spans="1:12" s="14" customFormat="1" x14ac:dyDescent="0.25">
      <c r="A368" s="10">
        <v>342</v>
      </c>
      <c r="B368" s="132"/>
      <c r="C368" s="132"/>
      <c r="D368" s="20"/>
      <c r="E368" s="20"/>
      <c r="F368" s="20"/>
      <c r="G368" s="19"/>
      <c r="H368" s="19"/>
      <c r="I368" s="13"/>
      <c r="J368" s="13"/>
      <c r="K368" s="54"/>
      <c r="L368" s="54"/>
    </row>
    <row r="369" spans="1:12" s="14" customFormat="1" x14ac:dyDescent="0.25">
      <c r="A369" s="10">
        <v>343</v>
      </c>
      <c r="B369" s="132"/>
      <c r="C369" s="132"/>
      <c r="D369" s="20"/>
      <c r="E369" s="20"/>
      <c r="F369" s="20"/>
      <c r="G369" s="19"/>
      <c r="H369" s="19"/>
      <c r="I369" s="13"/>
      <c r="J369" s="13"/>
      <c r="K369" s="54"/>
      <c r="L369" s="54"/>
    </row>
    <row r="370" spans="1:12" s="14" customFormat="1" x14ac:dyDescent="0.25">
      <c r="A370" s="10">
        <v>344</v>
      </c>
      <c r="B370" s="132"/>
      <c r="C370" s="132"/>
      <c r="D370" s="20"/>
      <c r="E370" s="20"/>
      <c r="F370" s="20"/>
      <c r="G370" s="19"/>
      <c r="H370" s="19"/>
      <c r="I370" s="13"/>
      <c r="J370" s="13"/>
      <c r="K370" s="54"/>
      <c r="L370" s="54"/>
    </row>
    <row r="371" spans="1:12" s="14" customFormat="1" x14ac:dyDescent="0.25">
      <c r="A371" s="10">
        <v>345</v>
      </c>
      <c r="B371" s="132"/>
      <c r="C371" s="132"/>
      <c r="D371" s="20"/>
      <c r="E371" s="20"/>
      <c r="F371" s="20"/>
      <c r="G371" s="19"/>
      <c r="H371" s="19"/>
      <c r="I371" s="13"/>
      <c r="J371" s="13"/>
      <c r="K371" s="54"/>
      <c r="L371" s="54"/>
    </row>
    <row r="372" spans="1:12" s="14" customFormat="1" x14ac:dyDescent="0.25">
      <c r="A372" s="10">
        <v>346</v>
      </c>
      <c r="B372" s="132"/>
      <c r="C372" s="132"/>
      <c r="D372" s="20"/>
      <c r="E372" s="20"/>
      <c r="F372" s="20"/>
      <c r="G372" s="19"/>
      <c r="H372" s="19"/>
      <c r="I372" s="13"/>
      <c r="J372" s="13"/>
      <c r="K372" s="54"/>
      <c r="L372" s="54"/>
    </row>
    <row r="373" spans="1:12" s="14" customFormat="1" x14ac:dyDescent="0.25">
      <c r="A373" s="10">
        <v>347</v>
      </c>
      <c r="B373" s="132"/>
      <c r="C373" s="132"/>
      <c r="D373" s="20"/>
      <c r="E373" s="20"/>
      <c r="F373" s="20"/>
      <c r="G373" s="19"/>
      <c r="H373" s="19"/>
      <c r="I373" s="13"/>
      <c r="J373" s="13"/>
      <c r="K373" s="54"/>
      <c r="L373" s="54"/>
    </row>
    <row r="374" spans="1:12" s="14" customFormat="1" x14ac:dyDescent="0.25">
      <c r="A374" s="10">
        <v>348</v>
      </c>
      <c r="B374" s="132"/>
      <c r="C374" s="132"/>
      <c r="D374" s="20"/>
      <c r="E374" s="20"/>
      <c r="F374" s="20"/>
      <c r="G374" s="19"/>
      <c r="H374" s="19"/>
      <c r="I374" s="13"/>
      <c r="J374" s="13"/>
      <c r="K374" s="54"/>
      <c r="L374" s="54"/>
    </row>
    <row r="375" spans="1:12" s="14" customFormat="1" x14ac:dyDescent="0.25">
      <c r="A375" s="10">
        <v>349</v>
      </c>
      <c r="B375" s="132"/>
      <c r="C375" s="132"/>
      <c r="D375" s="20"/>
      <c r="E375" s="20"/>
      <c r="F375" s="20"/>
      <c r="G375" s="19"/>
      <c r="H375" s="19"/>
      <c r="I375" s="13"/>
      <c r="J375" s="13"/>
      <c r="K375" s="54"/>
      <c r="L375" s="54"/>
    </row>
    <row r="376" spans="1:12" s="14" customFormat="1" x14ac:dyDescent="0.25">
      <c r="A376" s="10">
        <v>350</v>
      </c>
      <c r="B376" s="132"/>
      <c r="C376" s="132"/>
      <c r="D376" s="20"/>
      <c r="E376" s="20"/>
      <c r="F376" s="20"/>
      <c r="G376" s="19"/>
      <c r="H376" s="19"/>
      <c r="I376" s="13"/>
      <c r="J376" s="13"/>
      <c r="K376" s="54"/>
      <c r="L376" s="54"/>
    </row>
    <row r="377" spans="1:12" s="14" customFormat="1" x14ac:dyDescent="0.25">
      <c r="A377" s="10">
        <v>351</v>
      </c>
      <c r="B377" s="132"/>
      <c r="C377" s="132"/>
      <c r="D377" s="20"/>
      <c r="E377" s="20"/>
      <c r="F377" s="20"/>
      <c r="G377" s="19"/>
      <c r="H377" s="19"/>
      <c r="I377" s="13"/>
      <c r="J377" s="13"/>
      <c r="K377" s="54"/>
      <c r="L377" s="54"/>
    </row>
    <row r="378" spans="1:12" s="14" customFormat="1" x14ac:dyDescent="0.25">
      <c r="A378" s="10">
        <v>352</v>
      </c>
      <c r="B378" s="132"/>
      <c r="C378" s="132"/>
      <c r="D378" s="20"/>
      <c r="E378" s="20"/>
      <c r="F378" s="20"/>
      <c r="G378" s="19"/>
      <c r="H378" s="19"/>
      <c r="I378" s="13"/>
      <c r="J378" s="13"/>
      <c r="K378" s="54"/>
      <c r="L378" s="54"/>
    </row>
    <row r="379" spans="1:12" s="14" customFormat="1" x14ac:dyDescent="0.25">
      <c r="A379" s="10">
        <v>353</v>
      </c>
      <c r="B379" s="132"/>
      <c r="C379" s="132"/>
      <c r="D379" s="20"/>
      <c r="E379" s="20"/>
      <c r="F379" s="20"/>
      <c r="G379" s="19"/>
      <c r="H379" s="19"/>
      <c r="I379" s="13"/>
      <c r="J379" s="13"/>
      <c r="K379" s="54"/>
      <c r="L379" s="54"/>
    </row>
    <row r="380" spans="1:12" s="14" customFormat="1" x14ac:dyDescent="0.25">
      <c r="A380" s="10">
        <v>354</v>
      </c>
      <c r="B380" s="132"/>
      <c r="C380" s="132"/>
      <c r="D380" s="20"/>
      <c r="E380" s="20"/>
      <c r="F380" s="20"/>
      <c r="G380" s="19"/>
      <c r="H380" s="19"/>
      <c r="I380" s="13"/>
      <c r="J380" s="13"/>
      <c r="K380" s="54"/>
      <c r="L380" s="54"/>
    </row>
    <row r="381" spans="1:12" s="14" customFormat="1" x14ac:dyDescent="0.25">
      <c r="A381" s="10">
        <v>355</v>
      </c>
      <c r="B381" s="132"/>
      <c r="C381" s="132"/>
      <c r="D381" s="20"/>
      <c r="E381" s="20"/>
      <c r="F381" s="20"/>
      <c r="G381" s="19"/>
      <c r="H381" s="19"/>
      <c r="I381" s="13"/>
      <c r="J381" s="13"/>
      <c r="K381" s="54"/>
      <c r="L381" s="54"/>
    </row>
    <row r="382" spans="1:12" s="14" customFormat="1" x14ac:dyDescent="0.25">
      <c r="A382" s="10">
        <v>356</v>
      </c>
      <c r="B382" s="132"/>
      <c r="C382" s="132"/>
      <c r="D382" s="20"/>
      <c r="E382" s="20"/>
      <c r="F382" s="20"/>
      <c r="G382" s="19"/>
      <c r="H382" s="19"/>
      <c r="I382" s="13"/>
      <c r="J382" s="13"/>
      <c r="K382" s="54"/>
      <c r="L382" s="54"/>
    </row>
    <row r="383" spans="1:12" s="14" customFormat="1" x14ac:dyDescent="0.25">
      <c r="A383" s="10">
        <v>357</v>
      </c>
      <c r="B383" s="132"/>
      <c r="C383" s="132"/>
      <c r="D383" s="20"/>
      <c r="E383" s="20"/>
      <c r="F383" s="20"/>
      <c r="G383" s="19"/>
      <c r="H383" s="19"/>
      <c r="I383" s="13"/>
      <c r="J383" s="13"/>
      <c r="K383" s="54"/>
      <c r="L383" s="54"/>
    </row>
    <row r="384" spans="1:12" s="14" customFormat="1" x14ac:dyDescent="0.25">
      <c r="A384" s="10">
        <v>358</v>
      </c>
      <c r="B384" s="132"/>
      <c r="C384" s="132"/>
      <c r="D384" s="20"/>
      <c r="E384" s="20"/>
      <c r="F384" s="20"/>
      <c r="G384" s="19"/>
      <c r="H384" s="19"/>
      <c r="I384" s="13"/>
      <c r="J384" s="13"/>
      <c r="K384" s="54"/>
      <c r="L384" s="54"/>
    </row>
    <row r="385" spans="1:12" s="14" customFormat="1" x14ac:dyDescent="0.25">
      <c r="A385" s="10">
        <v>359</v>
      </c>
      <c r="B385" s="132"/>
      <c r="C385" s="132"/>
      <c r="D385" s="20"/>
      <c r="E385" s="20"/>
      <c r="F385" s="20"/>
      <c r="G385" s="19"/>
      <c r="H385" s="19"/>
      <c r="I385" s="13"/>
      <c r="J385" s="13"/>
      <c r="K385" s="54"/>
      <c r="L385" s="54"/>
    </row>
    <row r="386" spans="1:12" s="14" customFormat="1" x14ac:dyDescent="0.25">
      <c r="A386" s="10">
        <v>360</v>
      </c>
      <c r="B386" s="132"/>
      <c r="C386" s="132"/>
      <c r="D386" s="20"/>
      <c r="E386" s="20"/>
      <c r="F386" s="20"/>
      <c r="G386" s="19"/>
      <c r="H386" s="19"/>
      <c r="I386" s="13"/>
      <c r="J386" s="13"/>
      <c r="K386" s="54"/>
      <c r="L386" s="54"/>
    </row>
    <row r="387" spans="1:12" s="14" customFormat="1" x14ac:dyDescent="0.25">
      <c r="A387" s="10">
        <v>361</v>
      </c>
      <c r="B387" s="132"/>
      <c r="C387" s="132"/>
      <c r="D387" s="20"/>
      <c r="E387" s="20"/>
      <c r="F387" s="20"/>
      <c r="G387" s="19"/>
      <c r="H387" s="19"/>
      <c r="I387" s="13"/>
      <c r="J387" s="13"/>
      <c r="K387" s="54"/>
      <c r="L387" s="54"/>
    </row>
    <row r="388" spans="1:12" s="14" customFormat="1" x14ac:dyDescent="0.25">
      <c r="A388" s="10">
        <v>362</v>
      </c>
      <c r="B388" s="132"/>
      <c r="C388" s="132"/>
      <c r="D388" s="20"/>
      <c r="E388" s="20"/>
      <c r="F388" s="20"/>
      <c r="G388" s="19"/>
      <c r="H388" s="19"/>
      <c r="I388" s="13"/>
      <c r="J388" s="13"/>
      <c r="K388" s="54"/>
      <c r="L388" s="54"/>
    </row>
    <row r="389" spans="1:12" s="14" customFormat="1" x14ac:dyDescent="0.25">
      <c r="A389" s="10">
        <v>363</v>
      </c>
      <c r="B389" s="132"/>
      <c r="C389" s="132"/>
      <c r="D389" s="20"/>
      <c r="E389" s="20"/>
      <c r="F389" s="20"/>
      <c r="G389" s="19"/>
      <c r="H389" s="19"/>
      <c r="I389" s="13"/>
      <c r="J389" s="13"/>
      <c r="K389" s="54"/>
      <c r="L389" s="54"/>
    </row>
    <row r="390" spans="1:12" s="14" customFormat="1" x14ac:dyDescent="0.25">
      <c r="A390" s="10">
        <v>364</v>
      </c>
      <c r="B390" s="132"/>
      <c r="C390" s="132"/>
      <c r="D390" s="20"/>
      <c r="E390" s="20"/>
      <c r="F390" s="20"/>
      <c r="G390" s="19"/>
      <c r="H390" s="19"/>
      <c r="I390" s="13"/>
      <c r="J390" s="13"/>
      <c r="K390" s="54"/>
      <c r="L390" s="54"/>
    </row>
    <row r="391" spans="1:12" s="14" customFormat="1" x14ac:dyDescent="0.25">
      <c r="A391" s="10">
        <v>365</v>
      </c>
      <c r="B391" s="132"/>
      <c r="C391" s="132"/>
      <c r="D391" s="20"/>
      <c r="E391" s="20"/>
      <c r="F391" s="20"/>
      <c r="G391" s="19"/>
      <c r="H391" s="19"/>
      <c r="I391" s="13"/>
      <c r="J391" s="13"/>
      <c r="K391" s="54"/>
      <c r="L391" s="54"/>
    </row>
    <row r="392" spans="1:12" s="14" customFormat="1" x14ac:dyDescent="0.25">
      <c r="A392" s="10">
        <v>366</v>
      </c>
      <c r="B392" s="132"/>
      <c r="C392" s="132"/>
      <c r="D392" s="20"/>
      <c r="E392" s="20"/>
      <c r="F392" s="20"/>
      <c r="G392" s="19"/>
      <c r="H392" s="19"/>
      <c r="I392" s="13"/>
      <c r="J392" s="13"/>
      <c r="K392" s="54"/>
      <c r="L392" s="54"/>
    </row>
    <row r="393" spans="1:12" s="14" customFormat="1" x14ac:dyDescent="0.25">
      <c r="A393" s="10">
        <v>367</v>
      </c>
      <c r="B393" s="132"/>
      <c r="C393" s="132"/>
      <c r="D393" s="20"/>
      <c r="E393" s="20"/>
      <c r="F393" s="20"/>
      <c r="G393" s="19"/>
      <c r="H393" s="19"/>
      <c r="I393" s="13"/>
      <c r="J393" s="13"/>
      <c r="K393" s="54"/>
      <c r="L393" s="54"/>
    </row>
    <row r="394" spans="1:12" s="14" customFormat="1" x14ac:dyDescent="0.25">
      <c r="A394" s="10">
        <v>368</v>
      </c>
      <c r="B394" s="132"/>
      <c r="C394" s="132"/>
      <c r="D394" s="20"/>
      <c r="E394" s="20"/>
      <c r="F394" s="20"/>
      <c r="G394" s="19"/>
      <c r="H394" s="19"/>
      <c r="I394" s="13"/>
      <c r="J394" s="13"/>
      <c r="K394" s="54"/>
      <c r="L394" s="54"/>
    </row>
    <row r="395" spans="1:12" s="14" customFormat="1" x14ac:dyDescent="0.25">
      <c r="A395" s="10">
        <v>369</v>
      </c>
      <c r="B395" s="132"/>
      <c r="C395" s="132"/>
      <c r="D395" s="20"/>
      <c r="E395" s="20"/>
      <c r="F395" s="20"/>
      <c r="G395" s="19"/>
      <c r="H395" s="19"/>
      <c r="I395" s="13"/>
      <c r="J395" s="13"/>
      <c r="K395" s="54"/>
      <c r="L395" s="54"/>
    </row>
    <row r="396" spans="1:12" s="14" customFormat="1" x14ac:dyDescent="0.25">
      <c r="A396" s="10">
        <v>370</v>
      </c>
      <c r="B396" s="132"/>
      <c r="C396" s="132"/>
      <c r="D396" s="20"/>
      <c r="E396" s="20"/>
      <c r="F396" s="20"/>
      <c r="G396" s="19"/>
      <c r="H396" s="19"/>
      <c r="I396" s="13"/>
      <c r="J396" s="13"/>
      <c r="K396" s="54"/>
      <c r="L396" s="54"/>
    </row>
    <row r="397" spans="1:12" s="14" customFormat="1" x14ac:dyDescent="0.25">
      <c r="A397" s="10">
        <v>371</v>
      </c>
      <c r="B397" s="132"/>
      <c r="C397" s="132"/>
      <c r="D397" s="20"/>
      <c r="E397" s="20"/>
      <c r="F397" s="20"/>
      <c r="G397" s="19"/>
      <c r="H397" s="19"/>
      <c r="I397" s="13"/>
      <c r="J397" s="13"/>
      <c r="K397" s="54"/>
      <c r="L397" s="54"/>
    </row>
    <row r="398" spans="1:12" s="14" customFormat="1" x14ac:dyDescent="0.25">
      <c r="A398" s="10">
        <v>372</v>
      </c>
      <c r="B398" s="132"/>
      <c r="C398" s="132"/>
      <c r="D398" s="20"/>
      <c r="E398" s="20"/>
      <c r="F398" s="20"/>
      <c r="G398" s="19"/>
      <c r="H398" s="19"/>
      <c r="I398" s="13"/>
      <c r="J398" s="13"/>
      <c r="K398" s="54"/>
      <c r="L398" s="54"/>
    </row>
    <row r="399" spans="1:12" s="14" customFormat="1" x14ac:dyDescent="0.25">
      <c r="A399" s="10">
        <v>373</v>
      </c>
      <c r="B399" s="132"/>
      <c r="C399" s="132"/>
      <c r="D399" s="20"/>
      <c r="E399" s="20"/>
      <c r="F399" s="20"/>
      <c r="G399" s="19"/>
      <c r="H399" s="19"/>
      <c r="I399" s="13"/>
      <c r="J399" s="13"/>
      <c r="K399" s="54"/>
      <c r="L399" s="54"/>
    </row>
    <row r="400" spans="1:12" s="14" customFormat="1" x14ac:dyDescent="0.25">
      <c r="A400" s="10">
        <v>374</v>
      </c>
      <c r="B400" s="132"/>
      <c r="C400" s="132"/>
      <c r="D400" s="20"/>
      <c r="E400" s="20"/>
      <c r="F400" s="20"/>
      <c r="G400" s="19"/>
      <c r="H400" s="19"/>
      <c r="I400" s="13"/>
      <c r="J400" s="13"/>
      <c r="K400" s="54"/>
      <c r="L400" s="54"/>
    </row>
    <row r="401" spans="1:12" s="14" customFormat="1" x14ac:dyDescent="0.25">
      <c r="A401" s="10">
        <v>375</v>
      </c>
      <c r="B401" s="132"/>
      <c r="C401" s="132"/>
      <c r="D401" s="20"/>
      <c r="E401" s="20"/>
      <c r="F401" s="20"/>
      <c r="G401" s="19"/>
      <c r="H401" s="19"/>
      <c r="I401" s="13"/>
      <c r="J401" s="13"/>
      <c r="K401" s="54"/>
      <c r="L401" s="54"/>
    </row>
    <row r="402" spans="1:12" s="14" customFormat="1" x14ac:dyDescent="0.25">
      <c r="A402" s="10">
        <v>376</v>
      </c>
      <c r="B402" s="132"/>
      <c r="C402" s="132"/>
      <c r="D402" s="20"/>
      <c r="E402" s="20"/>
      <c r="F402" s="20"/>
      <c r="G402" s="19"/>
      <c r="H402" s="19"/>
      <c r="I402" s="13"/>
      <c r="J402" s="13"/>
      <c r="K402" s="54"/>
      <c r="L402" s="54"/>
    </row>
    <row r="403" spans="1:12" s="14" customFormat="1" x14ac:dyDescent="0.25">
      <c r="A403" s="10">
        <v>377</v>
      </c>
      <c r="B403" s="132"/>
      <c r="C403" s="132"/>
      <c r="D403" s="20"/>
      <c r="E403" s="20"/>
      <c r="F403" s="20"/>
      <c r="G403" s="19"/>
      <c r="H403" s="19"/>
      <c r="I403" s="13"/>
      <c r="J403" s="13"/>
      <c r="K403" s="54"/>
      <c r="L403" s="54"/>
    </row>
    <row r="404" spans="1:12" s="14" customFormat="1" x14ac:dyDescent="0.25">
      <c r="A404" s="10">
        <v>378</v>
      </c>
      <c r="B404" s="132"/>
      <c r="C404" s="132"/>
      <c r="D404" s="20"/>
      <c r="E404" s="20"/>
      <c r="F404" s="20"/>
      <c r="G404" s="19"/>
      <c r="H404" s="19"/>
      <c r="I404" s="13"/>
      <c r="J404" s="13"/>
      <c r="K404" s="54"/>
      <c r="L404" s="54"/>
    </row>
    <row r="405" spans="1:12" s="14" customFormat="1" x14ac:dyDescent="0.25">
      <c r="A405" s="10">
        <v>379</v>
      </c>
      <c r="B405" s="132"/>
      <c r="C405" s="132"/>
      <c r="D405" s="20"/>
      <c r="E405" s="20"/>
      <c r="F405" s="20"/>
      <c r="G405" s="19"/>
      <c r="H405" s="19"/>
      <c r="I405" s="13"/>
      <c r="J405" s="13"/>
      <c r="K405" s="54"/>
      <c r="L405" s="54"/>
    </row>
    <row r="406" spans="1:12" s="14" customFormat="1" x14ac:dyDescent="0.25">
      <c r="A406" s="10">
        <v>380</v>
      </c>
      <c r="B406" s="132"/>
      <c r="C406" s="132"/>
      <c r="D406" s="20"/>
      <c r="E406" s="20"/>
      <c r="F406" s="20"/>
      <c r="G406" s="19"/>
      <c r="H406" s="19"/>
      <c r="I406" s="13"/>
      <c r="J406" s="13"/>
      <c r="K406" s="54"/>
      <c r="L406" s="54"/>
    </row>
    <row r="407" spans="1:12" s="14" customFormat="1" x14ac:dyDescent="0.25">
      <c r="A407" s="10">
        <v>381</v>
      </c>
      <c r="B407" s="132"/>
      <c r="C407" s="132"/>
      <c r="D407" s="20"/>
      <c r="E407" s="20"/>
      <c r="F407" s="20"/>
      <c r="G407" s="19"/>
      <c r="H407" s="19"/>
      <c r="I407" s="13"/>
      <c r="J407" s="13"/>
      <c r="K407" s="54"/>
      <c r="L407" s="54"/>
    </row>
    <row r="408" spans="1:12" s="14" customFormat="1" x14ac:dyDescent="0.25">
      <c r="A408" s="10">
        <v>382</v>
      </c>
      <c r="B408" s="132"/>
      <c r="C408" s="132"/>
      <c r="D408" s="20"/>
      <c r="E408" s="20"/>
      <c r="F408" s="20"/>
      <c r="G408" s="19"/>
      <c r="H408" s="19"/>
      <c r="I408" s="13"/>
      <c r="J408" s="13"/>
      <c r="K408" s="54"/>
      <c r="L408" s="54"/>
    </row>
    <row r="409" spans="1:12" s="14" customFormat="1" x14ac:dyDescent="0.25">
      <c r="A409" s="10">
        <v>383</v>
      </c>
      <c r="B409" s="132"/>
      <c r="C409" s="132"/>
      <c r="D409" s="20"/>
      <c r="E409" s="20"/>
      <c r="F409" s="20"/>
      <c r="G409" s="19"/>
      <c r="H409" s="19"/>
      <c r="I409" s="13"/>
      <c r="J409" s="13"/>
      <c r="K409" s="54"/>
      <c r="L409" s="54"/>
    </row>
    <row r="410" spans="1:12" s="14" customFormat="1" x14ac:dyDescent="0.25">
      <c r="A410" s="10">
        <v>384</v>
      </c>
      <c r="B410" s="132"/>
      <c r="C410" s="132"/>
      <c r="D410" s="20"/>
      <c r="E410" s="20"/>
      <c r="F410" s="20"/>
      <c r="G410" s="19"/>
      <c r="H410" s="19"/>
      <c r="I410" s="13"/>
      <c r="J410" s="13"/>
      <c r="K410" s="54"/>
      <c r="L410" s="54"/>
    </row>
    <row r="411" spans="1:12" s="14" customFormat="1" x14ac:dyDescent="0.25">
      <c r="A411" s="10">
        <v>385</v>
      </c>
      <c r="B411" s="132"/>
      <c r="C411" s="132"/>
      <c r="D411" s="20"/>
      <c r="E411" s="20"/>
      <c r="F411" s="20"/>
      <c r="G411" s="19"/>
      <c r="H411" s="19"/>
      <c r="I411" s="13"/>
      <c r="J411" s="13"/>
      <c r="K411" s="54"/>
      <c r="L411" s="54"/>
    </row>
    <row r="412" spans="1:12" s="14" customFormat="1" x14ac:dyDescent="0.25">
      <c r="A412" s="10">
        <v>386</v>
      </c>
      <c r="B412" s="132"/>
      <c r="C412" s="132"/>
      <c r="D412" s="20"/>
      <c r="E412" s="20"/>
      <c r="F412" s="20"/>
      <c r="G412" s="19"/>
      <c r="H412" s="19"/>
      <c r="I412" s="13"/>
      <c r="J412" s="13"/>
      <c r="K412" s="54"/>
      <c r="L412" s="54"/>
    </row>
    <row r="413" spans="1:12" s="14" customFormat="1" x14ac:dyDescent="0.25">
      <c r="A413" s="10">
        <v>387</v>
      </c>
      <c r="B413" s="132"/>
      <c r="C413" s="132"/>
      <c r="D413" s="20"/>
      <c r="E413" s="20"/>
      <c r="F413" s="20"/>
      <c r="G413" s="19"/>
      <c r="H413" s="19"/>
      <c r="I413" s="13"/>
      <c r="J413" s="13"/>
      <c r="K413" s="54"/>
      <c r="L413" s="54"/>
    </row>
    <row r="414" spans="1:12" s="14" customFormat="1" x14ac:dyDescent="0.25">
      <c r="A414" s="10">
        <v>388</v>
      </c>
      <c r="B414" s="132"/>
      <c r="C414" s="132"/>
      <c r="D414" s="20"/>
      <c r="E414" s="20"/>
      <c r="F414" s="20"/>
      <c r="G414" s="19"/>
      <c r="H414" s="19"/>
      <c r="I414" s="13"/>
      <c r="J414" s="13"/>
      <c r="K414" s="54"/>
      <c r="L414" s="54"/>
    </row>
    <row r="415" spans="1:12" s="14" customFormat="1" x14ac:dyDescent="0.25">
      <c r="A415" s="10">
        <v>389</v>
      </c>
      <c r="B415" s="132"/>
      <c r="C415" s="132"/>
      <c r="D415" s="20"/>
      <c r="E415" s="20"/>
      <c r="F415" s="20"/>
      <c r="G415" s="19"/>
      <c r="H415" s="19"/>
      <c r="I415" s="13"/>
      <c r="J415" s="13"/>
      <c r="K415" s="54"/>
      <c r="L415" s="54"/>
    </row>
    <row r="416" spans="1:12" s="14" customFormat="1" x14ac:dyDescent="0.25">
      <c r="A416" s="10">
        <v>390</v>
      </c>
      <c r="B416" s="132"/>
      <c r="C416" s="132"/>
      <c r="D416" s="20"/>
      <c r="E416" s="20"/>
      <c r="F416" s="20"/>
      <c r="G416" s="19"/>
      <c r="H416" s="19"/>
      <c r="I416" s="13"/>
      <c r="J416" s="13"/>
      <c r="K416" s="54"/>
      <c r="L416" s="54"/>
    </row>
    <row r="417" spans="1:12" s="14" customFormat="1" x14ac:dyDescent="0.25">
      <c r="A417" s="10">
        <v>391</v>
      </c>
      <c r="B417" s="132"/>
      <c r="C417" s="132"/>
      <c r="D417" s="20"/>
      <c r="E417" s="20"/>
      <c r="F417" s="20"/>
      <c r="G417" s="19"/>
      <c r="H417" s="19"/>
      <c r="I417" s="13"/>
      <c r="J417" s="13"/>
      <c r="K417" s="54"/>
      <c r="L417" s="54"/>
    </row>
    <row r="418" spans="1:12" s="14" customFormat="1" x14ac:dyDescent="0.25">
      <c r="A418" s="10">
        <v>392</v>
      </c>
      <c r="B418" s="132"/>
      <c r="C418" s="132"/>
      <c r="D418" s="20"/>
      <c r="E418" s="20"/>
      <c r="F418" s="20"/>
      <c r="G418" s="19"/>
      <c r="H418" s="19"/>
      <c r="I418" s="13"/>
      <c r="J418" s="13"/>
      <c r="K418" s="54"/>
      <c r="L418" s="54"/>
    </row>
    <row r="419" spans="1:12" s="14" customFormat="1" x14ac:dyDescent="0.25">
      <c r="A419" s="10">
        <v>393</v>
      </c>
      <c r="B419" s="132"/>
      <c r="C419" s="132"/>
      <c r="D419" s="20"/>
      <c r="E419" s="20"/>
      <c r="F419" s="20"/>
      <c r="G419" s="19"/>
      <c r="H419" s="19"/>
      <c r="I419" s="13"/>
      <c r="J419" s="13"/>
      <c r="K419" s="54"/>
      <c r="L419" s="54"/>
    </row>
    <row r="420" spans="1:12" s="14" customFormat="1" x14ac:dyDescent="0.25">
      <c r="A420" s="10">
        <v>394</v>
      </c>
      <c r="B420" s="132"/>
      <c r="C420" s="132"/>
      <c r="D420" s="20"/>
      <c r="E420" s="20"/>
      <c r="F420" s="20"/>
      <c r="G420" s="19"/>
      <c r="H420" s="19"/>
      <c r="I420" s="13"/>
      <c r="J420" s="13"/>
      <c r="K420" s="54"/>
      <c r="L420" s="54"/>
    </row>
    <row r="421" spans="1:12" s="14" customFormat="1" x14ac:dyDescent="0.25">
      <c r="A421" s="10">
        <v>395</v>
      </c>
      <c r="B421" s="132"/>
      <c r="C421" s="132"/>
      <c r="D421" s="20"/>
      <c r="E421" s="20"/>
      <c r="F421" s="20"/>
      <c r="G421" s="19"/>
      <c r="H421" s="19"/>
      <c r="I421" s="13"/>
      <c r="J421" s="13"/>
      <c r="K421" s="54"/>
      <c r="L421" s="54"/>
    </row>
    <row r="422" spans="1:12" s="14" customFormat="1" x14ac:dyDescent="0.25">
      <c r="A422" s="10">
        <v>396</v>
      </c>
      <c r="B422" s="132"/>
      <c r="C422" s="132"/>
      <c r="D422" s="20"/>
      <c r="E422" s="20"/>
      <c r="F422" s="20"/>
      <c r="G422" s="19"/>
      <c r="H422" s="19"/>
      <c r="I422" s="13"/>
      <c r="J422" s="13"/>
      <c r="K422" s="54"/>
      <c r="L422" s="54"/>
    </row>
    <row r="423" spans="1:12" s="14" customFormat="1" x14ac:dyDescent="0.25">
      <c r="A423" s="10">
        <v>397</v>
      </c>
      <c r="B423" s="132"/>
      <c r="C423" s="132"/>
      <c r="D423" s="20"/>
      <c r="E423" s="20"/>
      <c r="F423" s="20"/>
      <c r="G423" s="19"/>
      <c r="H423" s="19"/>
      <c r="I423" s="13"/>
      <c r="J423" s="13"/>
      <c r="K423" s="54"/>
      <c r="L423" s="54"/>
    </row>
    <row r="424" spans="1:12" s="14" customFormat="1" x14ac:dyDescent="0.25">
      <c r="A424" s="10">
        <v>398</v>
      </c>
      <c r="B424" s="132"/>
      <c r="C424" s="132"/>
      <c r="D424" s="20"/>
      <c r="E424" s="20"/>
      <c r="F424" s="20"/>
      <c r="G424" s="19"/>
      <c r="H424" s="19"/>
      <c r="I424" s="13"/>
      <c r="J424" s="13"/>
      <c r="K424" s="54"/>
      <c r="L424" s="54"/>
    </row>
    <row r="425" spans="1:12" s="14" customFormat="1" x14ac:dyDescent="0.25">
      <c r="A425" s="10">
        <v>399</v>
      </c>
      <c r="B425" s="132"/>
      <c r="C425" s="132"/>
      <c r="D425" s="20"/>
      <c r="E425" s="20"/>
      <c r="F425" s="20"/>
      <c r="G425" s="19"/>
      <c r="H425" s="19"/>
      <c r="I425" s="13"/>
      <c r="J425" s="13"/>
      <c r="K425" s="54"/>
      <c r="L425" s="54"/>
    </row>
    <row r="426" spans="1:12" s="14" customFormat="1" x14ac:dyDescent="0.25">
      <c r="A426" s="10">
        <v>400</v>
      </c>
      <c r="B426" s="132"/>
      <c r="C426" s="132"/>
      <c r="D426" s="20"/>
      <c r="E426" s="20"/>
      <c r="F426" s="20"/>
      <c r="G426" s="19"/>
      <c r="H426" s="19"/>
      <c r="I426" s="13"/>
      <c r="J426" s="13"/>
      <c r="K426" s="54"/>
      <c r="L426" s="54"/>
    </row>
    <row r="427" spans="1:12" s="14" customFormat="1" x14ac:dyDescent="0.25">
      <c r="A427" s="10">
        <v>401</v>
      </c>
      <c r="B427" s="132"/>
      <c r="C427" s="132"/>
      <c r="D427" s="20"/>
      <c r="E427" s="20"/>
      <c r="F427" s="20"/>
      <c r="G427" s="19"/>
      <c r="H427" s="19"/>
      <c r="I427" s="13"/>
      <c r="J427" s="13"/>
      <c r="K427" s="54"/>
      <c r="L427" s="54"/>
    </row>
    <row r="428" spans="1:12" s="14" customFormat="1" x14ac:dyDescent="0.25">
      <c r="A428" s="10">
        <v>402</v>
      </c>
      <c r="B428" s="132"/>
      <c r="C428" s="132"/>
      <c r="D428" s="20"/>
      <c r="E428" s="20"/>
      <c r="F428" s="20"/>
      <c r="G428" s="19"/>
      <c r="H428" s="19"/>
      <c r="I428" s="13"/>
      <c r="J428" s="13"/>
      <c r="K428" s="54"/>
      <c r="L428" s="54"/>
    </row>
    <row r="429" spans="1:12" s="14" customFormat="1" x14ac:dyDescent="0.25">
      <c r="A429" s="10">
        <v>403</v>
      </c>
      <c r="B429" s="132"/>
      <c r="C429" s="132"/>
      <c r="D429" s="20"/>
      <c r="E429" s="20"/>
      <c r="F429" s="20"/>
      <c r="G429" s="19"/>
      <c r="H429" s="19"/>
      <c r="I429" s="13"/>
      <c r="J429" s="13"/>
      <c r="K429" s="54"/>
      <c r="L429" s="54"/>
    </row>
    <row r="430" spans="1:12" s="14" customFormat="1" x14ac:dyDescent="0.25">
      <c r="A430" s="10">
        <v>404</v>
      </c>
      <c r="B430" s="132"/>
      <c r="C430" s="132"/>
      <c r="D430" s="20"/>
      <c r="E430" s="20"/>
      <c r="F430" s="20"/>
      <c r="G430" s="19"/>
      <c r="H430" s="19"/>
      <c r="I430" s="13"/>
      <c r="J430" s="13"/>
      <c r="K430" s="54"/>
      <c r="L430" s="54"/>
    </row>
    <row r="431" spans="1:12" s="14" customFormat="1" x14ac:dyDescent="0.25">
      <c r="A431" s="10">
        <v>405</v>
      </c>
      <c r="B431" s="132"/>
      <c r="C431" s="132"/>
      <c r="D431" s="20"/>
      <c r="E431" s="20"/>
      <c r="F431" s="20"/>
      <c r="G431" s="19"/>
      <c r="H431" s="19"/>
      <c r="I431" s="13"/>
      <c r="J431" s="13"/>
      <c r="K431" s="54"/>
      <c r="L431" s="54"/>
    </row>
    <row r="432" spans="1:12" s="14" customFormat="1" x14ac:dyDescent="0.25">
      <c r="A432" s="10">
        <v>406</v>
      </c>
      <c r="B432" s="132"/>
      <c r="C432" s="132"/>
      <c r="D432" s="20"/>
      <c r="E432" s="20"/>
      <c r="F432" s="20"/>
      <c r="G432" s="19"/>
      <c r="H432" s="19"/>
      <c r="I432" s="13"/>
      <c r="J432" s="13"/>
      <c r="K432" s="54"/>
      <c r="L432" s="54"/>
    </row>
    <row r="433" spans="1:12" s="14" customFormat="1" x14ac:dyDescent="0.25">
      <c r="A433" s="10">
        <v>407</v>
      </c>
      <c r="B433" s="132"/>
      <c r="C433" s="132"/>
      <c r="D433" s="20"/>
      <c r="E433" s="20"/>
      <c r="F433" s="20"/>
      <c r="G433" s="19"/>
      <c r="H433" s="19"/>
      <c r="I433" s="13"/>
      <c r="J433" s="13"/>
      <c r="K433" s="54"/>
      <c r="L433" s="54"/>
    </row>
    <row r="434" spans="1:12" s="14" customFormat="1" x14ac:dyDescent="0.25">
      <c r="A434" s="10">
        <v>408</v>
      </c>
      <c r="B434" s="132"/>
      <c r="C434" s="132"/>
      <c r="D434" s="20"/>
      <c r="E434" s="20"/>
      <c r="F434" s="20"/>
      <c r="G434" s="19"/>
      <c r="H434" s="19"/>
      <c r="I434" s="13"/>
      <c r="J434" s="13"/>
      <c r="K434" s="54"/>
      <c r="L434" s="54"/>
    </row>
    <row r="435" spans="1:12" s="14" customFormat="1" x14ac:dyDescent="0.25">
      <c r="A435" s="10">
        <v>409</v>
      </c>
      <c r="B435" s="132"/>
      <c r="C435" s="132"/>
      <c r="D435" s="20"/>
      <c r="E435" s="20"/>
      <c r="F435" s="20"/>
      <c r="G435" s="19"/>
      <c r="H435" s="19"/>
      <c r="I435" s="13"/>
      <c r="J435" s="13"/>
      <c r="K435" s="54"/>
      <c r="L435" s="54"/>
    </row>
    <row r="436" spans="1:12" s="14" customFormat="1" x14ac:dyDescent="0.25">
      <c r="A436" s="10">
        <v>410</v>
      </c>
      <c r="B436" s="132"/>
      <c r="C436" s="132"/>
      <c r="D436" s="20"/>
      <c r="E436" s="20"/>
      <c r="F436" s="20"/>
      <c r="G436" s="19"/>
      <c r="H436" s="19"/>
      <c r="I436" s="13"/>
      <c r="J436" s="13"/>
      <c r="K436" s="54"/>
      <c r="L436" s="54"/>
    </row>
    <row r="437" spans="1:12" s="14" customFormat="1" x14ac:dyDescent="0.25">
      <c r="A437" s="10">
        <v>411</v>
      </c>
      <c r="B437" s="132"/>
      <c r="C437" s="132"/>
      <c r="D437" s="20"/>
      <c r="E437" s="20"/>
      <c r="F437" s="20"/>
      <c r="G437" s="19"/>
      <c r="H437" s="19"/>
      <c r="I437" s="13"/>
      <c r="J437" s="13"/>
      <c r="K437" s="54"/>
      <c r="L437" s="54"/>
    </row>
    <row r="438" spans="1:12" s="14" customFormat="1" x14ac:dyDescent="0.25">
      <c r="A438" s="10">
        <v>412</v>
      </c>
      <c r="B438" s="132"/>
      <c r="C438" s="132"/>
      <c r="D438" s="20"/>
      <c r="E438" s="20"/>
      <c r="F438" s="20"/>
      <c r="G438" s="19"/>
      <c r="H438" s="19"/>
      <c r="I438" s="13"/>
      <c r="J438" s="13"/>
      <c r="K438" s="54"/>
      <c r="L438" s="54"/>
    </row>
    <row r="439" spans="1:12" s="14" customFormat="1" x14ac:dyDescent="0.25">
      <c r="A439" s="10">
        <v>413</v>
      </c>
      <c r="B439" s="132"/>
      <c r="C439" s="132"/>
      <c r="D439" s="20"/>
      <c r="E439" s="20"/>
      <c r="F439" s="20"/>
      <c r="G439" s="19"/>
      <c r="H439" s="19"/>
      <c r="I439" s="13"/>
      <c r="J439" s="13"/>
      <c r="K439" s="54"/>
      <c r="L439" s="54"/>
    </row>
    <row r="440" spans="1:12" s="14" customFormat="1" x14ac:dyDescent="0.25">
      <c r="A440" s="10">
        <v>414</v>
      </c>
      <c r="B440" s="132"/>
      <c r="C440" s="132"/>
      <c r="D440" s="20"/>
      <c r="E440" s="20"/>
      <c r="F440" s="20"/>
      <c r="G440" s="19"/>
      <c r="H440" s="19"/>
      <c r="I440" s="13"/>
      <c r="J440" s="13"/>
      <c r="K440" s="54"/>
      <c r="L440" s="54"/>
    </row>
    <row r="441" spans="1:12" s="14" customFormat="1" x14ac:dyDescent="0.25">
      <c r="A441" s="10">
        <v>415</v>
      </c>
      <c r="B441" s="132"/>
      <c r="C441" s="132"/>
      <c r="D441" s="20"/>
      <c r="E441" s="20"/>
      <c r="F441" s="20"/>
      <c r="G441" s="19"/>
      <c r="H441" s="19"/>
      <c r="I441" s="13"/>
      <c r="J441" s="13"/>
      <c r="K441" s="54"/>
      <c r="L441" s="54"/>
    </row>
    <row r="442" spans="1:12" s="14" customFormat="1" x14ac:dyDescent="0.25">
      <c r="A442" s="10">
        <v>416</v>
      </c>
      <c r="B442" s="132"/>
      <c r="C442" s="132"/>
      <c r="D442" s="20"/>
      <c r="E442" s="20"/>
      <c r="F442" s="20"/>
      <c r="G442" s="19"/>
      <c r="H442" s="19"/>
      <c r="I442" s="13"/>
      <c r="J442" s="13"/>
      <c r="K442" s="54"/>
      <c r="L442" s="54"/>
    </row>
    <row r="443" spans="1:12" s="14" customFormat="1" x14ac:dyDescent="0.25">
      <c r="A443" s="10">
        <v>417</v>
      </c>
      <c r="B443" s="132"/>
      <c r="C443" s="132"/>
      <c r="D443" s="20"/>
      <c r="E443" s="20"/>
      <c r="F443" s="20"/>
      <c r="G443" s="19"/>
      <c r="H443" s="19"/>
      <c r="I443" s="13"/>
      <c r="J443" s="13"/>
      <c r="K443" s="54"/>
      <c r="L443" s="54"/>
    </row>
    <row r="444" spans="1:12" s="14" customFormat="1" x14ac:dyDescent="0.25">
      <c r="A444" s="10">
        <v>418</v>
      </c>
      <c r="B444" s="132"/>
      <c r="C444" s="132"/>
      <c r="D444" s="20"/>
      <c r="E444" s="20"/>
      <c r="F444" s="20"/>
      <c r="G444" s="19"/>
      <c r="H444" s="19"/>
      <c r="I444" s="13"/>
      <c r="J444" s="13"/>
      <c r="K444" s="54"/>
      <c r="L444" s="54"/>
    </row>
    <row r="445" spans="1:12" s="14" customFormat="1" x14ac:dyDescent="0.25">
      <c r="A445" s="10">
        <v>419</v>
      </c>
      <c r="B445" s="132"/>
      <c r="C445" s="132"/>
      <c r="D445" s="20"/>
      <c r="E445" s="20"/>
      <c r="F445" s="20"/>
      <c r="G445" s="19"/>
      <c r="H445" s="19"/>
      <c r="I445" s="13"/>
      <c r="J445" s="13"/>
      <c r="K445" s="54"/>
      <c r="L445" s="54"/>
    </row>
    <row r="446" spans="1:12" s="14" customFormat="1" x14ac:dyDescent="0.25">
      <c r="A446" s="10">
        <v>420</v>
      </c>
      <c r="B446" s="132"/>
      <c r="C446" s="132"/>
      <c r="D446" s="20"/>
      <c r="E446" s="20"/>
      <c r="F446" s="20"/>
      <c r="G446" s="19"/>
      <c r="H446" s="19"/>
      <c r="I446" s="13"/>
      <c r="J446" s="13"/>
      <c r="K446" s="54"/>
      <c r="L446" s="54"/>
    </row>
    <row r="447" spans="1:12" s="14" customFormat="1" x14ac:dyDescent="0.25">
      <c r="A447" s="10">
        <v>421</v>
      </c>
      <c r="B447" s="132"/>
      <c r="C447" s="132"/>
      <c r="D447" s="20"/>
      <c r="E447" s="20"/>
      <c r="F447" s="20"/>
      <c r="G447" s="19"/>
      <c r="H447" s="19"/>
      <c r="I447" s="13"/>
      <c r="J447" s="13"/>
      <c r="K447" s="54"/>
      <c r="L447" s="54"/>
    </row>
    <row r="448" spans="1:12" s="14" customFormat="1" x14ac:dyDescent="0.25">
      <c r="A448" s="10">
        <v>422</v>
      </c>
      <c r="B448" s="132"/>
      <c r="C448" s="132"/>
      <c r="D448" s="20"/>
      <c r="E448" s="20"/>
      <c r="F448" s="20"/>
      <c r="G448" s="19"/>
      <c r="H448" s="19"/>
      <c r="I448" s="13"/>
      <c r="J448" s="13"/>
      <c r="K448" s="54"/>
      <c r="L448" s="54"/>
    </row>
    <row r="449" spans="1:12" s="14" customFormat="1" x14ac:dyDescent="0.25">
      <c r="A449" s="10">
        <v>423</v>
      </c>
      <c r="B449" s="132"/>
      <c r="C449" s="132"/>
      <c r="D449" s="20"/>
      <c r="E449" s="20"/>
      <c r="F449" s="20"/>
      <c r="G449" s="19"/>
      <c r="H449" s="19"/>
      <c r="I449" s="13"/>
      <c r="J449" s="13"/>
      <c r="K449" s="54"/>
      <c r="L449" s="54"/>
    </row>
    <row r="450" spans="1:12" s="14" customFormat="1" x14ac:dyDescent="0.25">
      <c r="A450" s="10">
        <v>424</v>
      </c>
      <c r="B450" s="132"/>
      <c r="C450" s="132"/>
      <c r="D450" s="20"/>
      <c r="E450" s="20"/>
      <c r="F450" s="20"/>
      <c r="G450" s="19"/>
      <c r="H450" s="19"/>
      <c r="I450" s="13"/>
      <c r="J450" s="13"/>
      <c r="K450" s="54"/>
      <c r="L450" s="54"/>
    </row>
    <row r="451" spans="1:12" s="14" customFormat="1" x14ac:dyDescent="0.25">
      <c r="A451" s="10">
        <v>425</v>
      </c>
      <c r="B451" s="132"/>
      <c r="C451" s="132"/>
      <c r="D451" s="20"/>
      <c r="E451" s="20"/>
      <c r="F451" s="20"/>
      <c r="G451" s="19"/>
      <c r="H451" s="19"/>
      <c r="I451" s="13"/>
      <c r="J451" s="13"/>
      <c r="K451" s="54"/>
      <c r="L451" s="54"/>
    </row>
    <row r="452" spans="1:12" s="14" customFormat="1" x14ac:dyDescent="0.25">
      <c r="A452" s="10">
        <v>426</v>
      </c>
      <c r="B452" s="132"/>
      <c r="C452" s="132"/>
      <c r="D452" s="20"/>
      <c r="E452" s="20"/>
      <c r="F452" s="20"/>
      <c r="G452" s="19"/>
      <c r="H452" s="19"/>
      <c r="I452" s="13"/>
      <c r="J452" s="13"/>
      <c r="K452" s="54"/>
      <c r="L452" s="54"/>
    </row>
    <row r="453" spans="1:12" s="14" customFormat="1" x14ac:dyDescent="0.25">
      <c r="A453" s="10">
        <v>427</v>
      </c>
      <c r="B453" s="132"/>
      <c r="C453" s="132"/>
      <c r="D453" s="20"/>
      <c r="E453" s="20"/>
      <c r="F453" s="20"/>
      <c r="G453" s="19"/>
      <c r="H453" s="19"/>
      <c r="I453" s="13"/>
      <c r="J453" s="13"/>
      <c r="K453" s="54"/>
      <c r="L453" s="54"/>
    </row>
    <row r="454" spans="1:12" s="14" customFormat="1" x14ac:dyDescent="0.25">
      <c r="A454" s="10">
        <v>428</v>
      </c>
      <c r="B454" s="132"/>
      <c r="C454" s="132"/>
      <c r="D454" s="20"/>
      <c r="E454" s="20"/>
      <c r="F454" s="20"/>
      <c r="G454" s="19"/>
      <c r="H454" s="19"/>
      <c r="I454" s="13"/>
      <c r="J454" s="13"/>
      <c r="K454" s="54"/>
      <c r="L454" s="54"/>
    </row>
    <row r="455" spans="1:12" s="14" customFormat="1" x14ac:dyDescent="0.25">
      <c r="A455" s="10">
        <v>429</v>
      </c>
      <c r="B455" s="132"/>
      <c r="C455" s="132"/>
      <c r="D455" s="20"/>
      <c r="E455" s="20"/>
      <c r="F455" s="20"/>
      <c r="G455" s="19"/>
      <c r="H455" s="19"/>
      <c r="I455" s="13"/>
      <c r="J455" s="13"/>
      <c r="K455" s="54"/>
      <c r="L455" s="54"/>
    </row>
    <row r="456" spans="1:12" s="14" customFormat="1" x14ac:dyDescent="0.25">
      <c r="A456" s="10">
        <v>430</v>
      </c>
      <c r="B456" s="132"/>
      <c r="C456" s="132"/>
      <c r="D456" s="20"/>
      <c r="E456" s="20"/>
      <c r="F456" s="20"/>
      <c r="G456" s="19"/>
      <c r="H456" s="19"/>
      <c r="I456" s="13"/>
      <c r="J456" s="13"/>
      <c r="K456" s="54"/>
      <c r="L456" s="54"/>
    </row>
    <row r="457" spans="1:12" s="14" customFormat="1" x14ac:dyDescent="0.25">
      <c r="A457" s="10">
        <v>431</v>
      </c>
      <c r="B457" s="132"/>
      <c r="C457" s="132"/>
      <c r="D457" s="20"/>
      <c r="E457" s="20"/>
      <c r="F457" s="20"/>
      <c r="G457" s="19"/>
      <c r="H457" s="19"/>
      <c r="I457" s="13"/>
      <c r="J457" s="13"/>
      <c r="K457" s="54"/>
      <c r="L457" s="54"/>
    </row>
    <row r="458" spans="1:12" s="14" customFormat="1" x14ac:dyDescent="0.25">
      <c r="A458" s="10">
        <v>432</v>
      </c>
      <c r="B458" s="132"/>
      <c r="C458" s="132"/>
      <c r="D458" s="20"/>
      <c r="E458" s="20"/>
      <c r="F458" s="20"/>
      <c r="G458" s="19"/>
      <c r="H458" s="19"/>
      <c r="I458" s="13"/>
      <c r="J458" s="13"/>
      <c r="K458" s="54"/>
      <c r="L458" s="54"/>
    </row>
    <row r="459" spans="1:12" s="14" customFormat="1" x14ac:dyDescent="0.25">
      <c r="A459" s="10">
        <v>433</v>
      </c>
      <c r="B459" s="132"/>
      <c r="C459" s="132"/>
      <c r="D459" s="20"/>
      <c r="E459" s="20"/>
      <c r="F459" s="20"/>
      <c r="G459" s="19"/>
      <c r="H459" s="19"/>
      <c r="I459" s="13"/>
      <c r="J459" s="13"/>
      <c r="K459" s="54"/>
      <c r="L459" s="54"/>
    </row>
    <row r="460" spans="1:12" s="14" customFormat="1" x14ac:dyDescent="0.25">
      <c r="A460" s="10">
        <v>434</v>
      </c>
      <c r="B460" s="132"/>
      <c r="C460" s="132"/>
      <c r="D460" s="20"/>
      <c r="E460" s="20"/>
      <c r="F460" s="20"/>
      <c r="G460" s="19"/>
      <c r="H460" s="19"/>
      <c r="I460" s="13"/>
      <c r="J460" s="13"/>
      <c r="K460" s="54"/>
      <c r="L460" s="54"/>
    </row>
    <row r="461" spans="1:12" s="14" customFormat="1" x14ac:dyDescent="0.25">
      <c r="A461" s="10">
        <v>435</v>
      </c>
      <c r="B461" s="132"/>
      <c r="C461" s="132"/>
      <c r="D461" s="20"/>
      <c r="E461" s="20"/>
      <c r="F461" s="20"/>
      <c r="G461" s="19"/>
      <c r="H461" s="19"/>
      <c r="I461" s="13"/>
      <c r="J461" s="13"/>
      <c r="K461" s="54"/>
      <c r="L461" s="54"/>
    </row>
    <row r="462" spans="1:12" s="14" customFormat="1" x14ac:dyDescent="0.25">
      <c r="A462" s="10">
        <v>436</v>
      </c>
      <c r="B462" s="132"/>
      <c r="C462" s="132"/>
      <c r="D462" s="20"/>
      <c r="E462" s="20"/>
      <c r="F462" s="20"/>
      <c r="G462" s="19"/>
      <c r="H462" s="19"/>
      <c r="I462" s="13"/>
      <c r="J462" s="13"/>
      <c r="K462" s="54"/>
      <c r="L462" s="54"/>
    </row>
    <row r="463" spans="1:12" s="14" customFormat="1" x14ac:dyDescent="0.25">
      <c r="A463" s="10">
        <v>437</v>
      </c>
      <c r="B463" s="132"/>
      <c r="C463" s="132"/>
      <c r="D463" s="20"/>
      <c r="E463" s="20"/>
      <c r="F463" s="20"/>
      <c r="G463" s="19"/>
      <c r="H463" s="19"/>
      <c r="I463" s="13"/>
      <c r="J463" s="13"/>
      <c r="K463" s="54"/>
      <c r="L463" s="54"/>
    </row>
    <row r="464" spans="1:12" s="14" customFormat="1" x14ac:dyDescent="0.25">
      <c r="A464" s="10">
        <v>438</v>
      </c>
      <c r="B464" s="132"/>
      <c r="C464" s="132"/>
      <c r="D464" s="20"/>
      <c r="E464" s="20"/>
      <c r="F464" s="20"/>
      <c r="G464" s="19"/>
      <c r="H464" s="19"/>
      <c r="I464" s="13"/>
      <c r="J464" s="13"/>
      <c r="K464" s="54"/>
      <c r="L464" s="54"/>
    </row>
    <row r="465" spans="1:12" s="14" customFormat="1" x14ac:dyDescent="0.25">
      <c r="A465" s="10">
        <v>439</v>
      </c>
      <c r="B465" s="132"/>
      <c r="C465" s="132"/>
      <c r="D465" s="20"/>
      <c r="E465" s="20"/>
      <c r="F465" s="20"/>
      <c r="G465" s="19"/>
      <c r="H465" s="19"/>
      <c r="I465" s="13"/>
      <c r="J465" s="13"/>
      <c r="K465" s="54"/>
      <c r="L465" s="54"/>
    </row>
    <row r="466" spans="1:12" s="14" customFormat="1" x14ac:dyDescent="0.25">
      <c r="A466" s="10">
        <v>440</v>
      </c>
      <c r="B466" s="132"/>
      <c r="C466" s="132"/>
      <c r="D466" s="20"/>
      <c r="E466" s="20"/>
      <c r="F466" s="20"/>
      <c r="G466" s="19"/>
      <c r="H466" s="19"/>
      <c r="I466" s="13"/>
      <c r="J466" s="13"/>
      <c r="K466" s="54"/>
      <c r="L466" s="54"/>
    </row>
    <row r="467" spans="1:12" s="14" customFormat="1" x14ac:dyDescent="0.25">
      <c r="A467" s="10">
        <v>441</v>
      </c>
      <c r="B467" s="132"/>
      <c r="C467" s="132"/>
      <c r="D467" s="20"/>
      <c r="E467" s="20"/>
      <c r="F467" s="20"/>
      <c r="G467" s="19"/>
      <c r="H467" s="19"/>
      <c r="I467" s="13"/>
      <c r="J467" s="13"/>
      <c r="K467" s="54"/>
      <c r="L467" s="54"/>
    </row>
    <row r="468" spans="1:12" s="14" customFormat="1" x14ac:dyDescent="0.25">
      <c r="A468" s="10">
        <v>442</v>
      </c>
      <c r="B468" s="132"/>
      <c r="C468" s="132"/>
      <c r="D468" s="20"/>
      <c r="E468" s="20"/>
      <c r="F468" s="20"/>
      <c r="G468" s="19"/>
      <c r="H468" s="19"/>
      <c r="I468" s="13"/>
      <c r="J468" s="13"/>
      <c r="K468" s="54"/>
      <c r="L468" s="54"/>
    </row>
    <row r="469" spans="1:12" s="14" customFormat="1" x14ac:dyDescent="0.25">
      <c r="A469" s="10">
        <v>443</v>
      </c>
      <c r="B469" s="132"/>
      <c r="C469" s="132"/>
      <c r="D469" s="20"/>
      <c r="E469" s="20"/>
      <c r="F469" s="20"/>
      <c r="G469" s="19"/>
      <c r="H469" s="19"/>
      <c r="I469" s="13"/>
      <c r="J469" s="13"/>
      <c r="K469" s="54"/>
      <c r="L469" s="54"/>
    </row>
    <row r="470" spans="1:12" s="14" customFormat="1" x14ac:dyDescent="0.25">
      <c r="A470" s="10">
        <v>444</v>
      </c>
      <c r="B470" s="132"/>
      <c r="C470" s="132"/>
      <c r="D470" s="20"/>
      <c r="E470" s="20"/>
      <c r="F470" s="20"/>
      <c r="G470" s="19"/>
      <c r="H470" s="19"/>
      <c r="I470" s="13"/>
      <c r="J470" s="13"/>
      <c r="K470" s="54"/>
      <c r="L470" s="54"/>
    </row>
    <row r="471" spans="1:12" s="14" customFormat="1" x14ac:dyDescent="0.25">
      <c r="A471" s="10">
        <v>445</v>
      </c>
      <c r="B471" s="132"/>
      <c r="C471" s="132"/>
      <c r="D471" s="20"/>
      <c r="E471" s="20"/>
      <c r="F471" s="20"/>
      <c r="G471" s="19"/>
      <c r="H471" s="19"/>
      <c r="I471" s="13"/>
      <c r="J471" s="13"/>
      <c r="K471" s="54"/>
      <c r="L471" s="54"/>
    </row>
    <row r="472" spans="1:12" s="14" customFormat="1" x14ac:dyDescent="0.25">
      <c r="A472" s="10">
        <v>446</v>
      </c>
      <c r="B472" s="132"/>
      <c r="C472" s="132"/>
      <c r="D472" s="20"/>
      <c r="E472" s="20"/>
      <c r="F472" s="20"/>
      <c r="G472" s="19"/>
      <c r="H472" s="19"/>
      <c r="I472" s="13"/>
      <c r="J472" s="13"/>
      <c r="K472" s="54"/>
      <c r="L472" s="54"/>
    </row>
    <row r="473" spans="1:12" s="14" customFormat="1" x14ac:dyDescent="0.25">
      <c r="A473" s="10">
        <v>447</v>
      </c>
      <c r="B473" s="132"/>
      <c r="C473" s="132"/>
      <c r="D473" s="20"/>
      <c r="E473" s="20"/>
      <c r="F473" s="20"/>
      <c r="G473" s="19"/>
      <c r="H473" s="19"/>
      <c r="I473" s="13"/>
      <c r="J473" s="13"/>
      <c r="K473" s="54"/>
      <c r="L473" s="54"/>
    </row>
    <row r="474" spans="1:12" s="14" customFormat="1" x14ac:dyDescent="0.25">
      <c r="A474" s="10">
        <v>448</v>
      </c>
      <c r="B474" s="132"/>
      <c r="C474" s="132"/>
      <c r="D474" s="20"/>
      <c r="E474" s="20"/>
      <c r="F474" s="20"/>
      <c r="G474" s="19"/>
      <c r="H474" s="19"/>
      <c r="I474" s="13"/>
      <c r="J474" s="13"/>
      <c r="K474" s="54"/>
      <c r="L474" s="54"/>
    </row>
    <row r="475" spans="1:12" s="14" customFormat="1" x14ac:dyDescent="0.25">
      <c r="A475" s="10">
        <v>449</v>
      </c>
      <c r="B475" s="132"/>
      <c r="C475" s="132"/>
      <c r="D475" s="20"/>
      <c r="E475" s="20"/>
      <c r="F475" s="20"/>
      <c r="G475" s="19"/>
      <c r="H475" s="19"/>
      <c r="I475" s="13"/>
      <c r="J475" s="13"/>
      <c r="K475" s="54"/>
      <c r="L475" s="54"/>
    </row>
    <row r="476" spans="1:12" s="14" customFormat="1" x14ac:dyDescent="0.25">
      <c r="A476" s="10">
        <v>450</v>
      </c>
      <c r="B476" s="132"/>
      <c r="C476" s="132"/>
      <c r="D476" s="20"/>
      <c r="E476" s="20"/>
      <c r="F476" s="20"/>
      <c r="G476" s="19"/>
      <c r="H476" s="19"/>
      <c r="I476" s="13"/>
      <c r="J476" s="13"/>
      <c r="K476" s="54"/>
      <c r="L476" s="54"/>
    </row>
    <row r="477" spans="1:12" s="14" customFormat="1" x14ac:dyDescent="0.25">
      <c r="A477" s="10">
        <v>451</v>
      </c>
      <c r="B477" s="132"/>
      <c r="C477" s="132"/>
      <c r="D477" s="20"/>
      <c r="E477" s="20"/>
      <c r="F477" s="20"/>
      <c r="G477" s="19"/>
      <c r="H477" s="19"/>
      <c r="I477" s="13"/>
      <c r="J477" s="13"/>
      <c r="K477" s="54"/>
      <c r="L477" s="54"/>
    </row>
    <row r="478" spans="1:12" s="14" customFormat="1" x14ac:dyDescent="0.25">
      <c r="A478" s="10">
        <v>452</v>
      </c>
      <c r="B478" s="132"/>
      <c r="C478" s="132"/>
      <c r="D478" s="20"/>
      <c r="E478" s="20"/>
      <c r="F478" s="20"/>
      <c r="G478" s="19"/>
      <c r="H478" s="19"/>
      <c r="I478" s="13"/>
      <c r="J478" s="13"/>
      <c r="K478" s="54"/>
      <c r="L478" s="54"/>
    </row>
    <row r="479" spans="1:12" s="14" customFormat="1" x14ac:dyDescent="0.25">
      <c r="A479" s="10">
        <v>453</v>
      </c>
      <c r="B479" s="132"/>
      <c r="C479" s="132"/>
      <c r="D479" s="20"/>
      <c r="E479" s="20"/>
      <c r="F479" s="20"/>
      <c r="G479" s="19"/>
      <c r="H479" s="19"/>
      <c r="I479" s="13"/>
      <c r="J479" s="13"/>
      <c r="K479" s="54"/>
      <c r="L479" s="54"/>
    </row>
    <row r="480" spans="1:12" s="14" customFormat="1" x14ac:dyDescent="0.25">
      <c r="A480" s="10">
        <v>454</v>
      </c>
      <c r="B480" s="132"/>
      <c r="C480" s="132"/>
      <c r="D480" s="20"/>
      <c r="E480" s="20"/>
      <c r="F480" s="20"/>
      <c r="G480" s="19"/>
      <c r="H480" s="19"/>
      <c r="I480" s="13"/>
      <c r="J480" s="13"/>
      <c r="K480" s="54"/>
      <c r="L480" s="54"/>
    </row>
    <row r="481" spans="1:12" s="14" customFormat="1" x14ac:dyDescent="0.25">
      <c r="A481" s="10">
        <v>455</v>
      </c>
      <c r="B481" s="132"/>
      <c r="C481" s="132"/>
      <c r="D481" s="20"/>
      <c r="E481" s="20"/>
      <c r="F481" s="20"/>
      <c r="G481" s="19"/>
      <c r="H481" s="19"/>
      <c r="I481" s="13"/>
      <c r="J481" s="13"/>
      <c r="K481" s="54"/>
      <c r="L481" s="54"/>
    </row>
    <row r="482" spans="1:12" s="14" customFormat="1" x14ac:dyDescent="0.25">
      <c r="A482" s="10">
        <v>456</v>
      </c>
      <c r="B482" s="132"/>
      <c r="C482" s="132"/>
      <c r="D482" s="20"/>
      <c r="E482" s="20"/>
      <c r="F482" s="20"/>
      <c r="G482" s="19"/>
      <c r="H482" s="19"/>
      <c r="I482" s="13"/>
      <c r="J482" s="13"/>
      <c r="K482" s="54"/>
      <c r="L482" s="54"/>
    </row>
    <row r="483" spans="1:12" s="14" customFormat="1" x14ac:dyDescent="0.25">
      <c r="A483" s="10">
        <v>457</v>
      </c>
      <c r="B483" s="132"/>
      <c r="C483" s="132"/>
      <c r="D483" s="20"/>
      <c r="E483" s="20"/>
      <c r="F483" s="20"/>
      <c r="G483" s="19"/>
      <c r="H483" s="19"/>
      <c r="I483" s="13"/>
      <c r="J483" s="13"/>
      <c r="K483" s="54"/>
      <c r="L483" s="54"/>
    </row>
    <row r="484" spans="1:12" s="14" customFormat="1" x14ac:dyDescent="0.25">
      <c r="A484" s="10">
        <v>458</v>
      </c>
      <c r="B484" s="132"/>
      <c r="C484" s="132"/>
      <c r="D484" s="20"/>
      <c r="E484" s="20"/>
      <c r="F484" s="20"/>
      <c r="G484" s="19"/>
      <c r="H484" s="19"/>
      <c r="I484" s="13"/>
      <c r="J484" s="13"/>
      <c r="K484" s="54"/>
      <c r="L484" s="54"/>
    </row>
    <row r="485" spans="1:12" s="14" customFormat="1" x14ac:dyDescent="0.25">
      <c r="A485" s="10">
        <v>459</v>
      </c>
      <c r="B485" s="132"/>
      <c r="C485" s="132"/>
      <c r="D485" s="20"/>
      <c r="E485" s="20"/>
      <c r="F485" s="20"/>
      <c r="G485" s="19"/>
      <c r="H485" s="19"/>
      <c r="I485" s="13"/>
      <c r="J485" s="13"/>
      <c r="K485" s="54"/>
      <c r="L485" s="54"/>
    </row>
    <row r="486" spans="1:12" s="14" customFormat="1" x14ac:dyDescent="0.25">
      <c r="A486" s="10">
        <v>460</v>
      </c>
      <c r="B486" s="132"/>
      <c r="C486" s="132"/>
      <c r="D486" s="20"/>
      <c r="E486" s="20"/>
      <c r="F486" s="20"/>
      <c r="G486" s="19"/>
      <c r="H486" s="19"/>
      <c r="I486" s="13"/>
      <c r="J486" s="13"/>
      <c r="K486" s="54"/>
      <c r="L486" s="54"/>
    </row>
    <row r="487" spans="1:12" s="14" customFormat="1" x14ac:dyDescent="0.25">
      <c r="A487" s="10">
        <v>461</v>
      </c>
      <c r="B487" s="132"/>
      <c r="C487" s="132"/>
      <c r="D487" s="20"/>
      <c r="E487" s="20"/>
      <c r="F487" s="20"/>
      <c r="G487" s="19"/>
      <c r="H487" s="19"/>
      <c r="I487" s="13"/>
      <c r="J487" s="13"/>
      <c r="K487" s="54"/>
      <c r="L487" s="54"/>
    </row>
    <row r="488" spans="1:12" s="14" customFormat="1" x14ac:dyDescent="0.25">
      <c r="A488" s="10">
        <v>462</v>
      </c>
      <c r="B488" s="132"/>
      <c r="C488" s="132"/>
      <c r="D488" s="20"/>
      <c r="E488" s="20"/>
      <c r="F488" s="20"/>
      <c r="G488" s="19"/>
      <c r="H488" s="19"/>
      <c r="I488" s="13"/>
      <c r="J488" s="13"/>
      <c r="K488" s="54"/>
      <c r="L488" s="54"/>
    </row>
    <row r="489" spans="1:12" s="14" customFormat="1" x14ac:dyDescent="0.25">
      <c r="A489" s="10">
        <v>463</v>
      </c>
      <c r="B489" s="132"/>
      <c r="C489" s="132"/>
      <c r="D489" s="20"/>
      <c r="E489" s="20"/>
      <c r="F489" s="20"/>
      <c r="G489" s="19"/>
      <c r="H489" s="19"/>
      <c r="I489" s="13"/>
      <c r="J489" s="13"/>
      <c r="K489" s="54"/>
      <c r="L489" s="54"/>
    </row>
    <row r="490" spans="1:12" s="14" customFormat="1" x14ac:dyDescent="0.25">
      <c r="A490" s="10">
        <v>464</v>
      </c>
      <c r="B490" s="132"/>
      <c r="C490" s="132"/>
      <c r="D490" s="20"/>
      <c r="E490" s="20"/>
      <c r="F490" s="20"/>
      <c r="G490" s="19"/>
      <c r="H490" s="19"/>
      <c r="I490" s="13"/>
      <c r="J490" s="13"/>
      <c r="K490" s="54"/>
      <c r="L490" s="54"/>
    </row>
    <row r="491" spans="1:12" s="14" customFormat="1" x14ac:dyDescent="0.25">
      <c r="A491" s="10">
        <v>465</v>
      </c>
      <c r="B491" s="132"/>
      <c r="C491" s="132"/>
      <c r="D491" s="20"/>
      <c r="E491" s="20"/>
      <c r="F491" s="20"/>
      <c r="G491" s="19"/>
      <c r="H491" s="19"/>
      <c r="I491" s="13"/>
      <c r="J491" s="13"/>
      <c r="K491" s="54"/>
      <c r="L491" s="54"/>
    </row>
    <row r="492" spans="1:12" s="14" customFormat="1" x14ac:dyDescent="0.25">
      <c r="A492" s="10">
        <v>466</v>
      </c>
      <c r="B492" s="132"/>
      <c r="C492" s="132"/>
      <c r="D492" s="20"/>
      <c r="E492" s="20"/>
      <c r="F492" s="20"/>
      <c r="G492" s="19"/>
      <c r="H492" s="19"/>
      <c r="I492" s="13"/>
      <c r="J492" s="13"/>
      <c r="K492" s="54"/>
      <c r="L492" s="54"/>
    </row>
    <row r="493" spans="1:12" s="14" customFormat="1" x14ac:dyDescent="0.25">
      <c r="A493" s="10">
        <v>467</v>
      </c>
      <c r="B493" s="132"/>
      <c r="C493" s="132"/>
      <c r="D493" s="20"/>
      <c r="E493" s="20"/>
      <c r="F493" s="20"/>
      <c r="G493" s="19"/>
      <c r="H493" s="19"/>
      <c r="I493" s="13"/>
      <c r="J493" s="13"/>
      <c r="K493" s="54"/>
      <c r="L493" s="54"/>
    </row>
    <row r="494" spans="1:12" s="14" customFormat="1" x14ac:dyDescent="0.25">
      <c r="A494" s="10">
        <v>468</v>
      </c>
      <c r="B494" s="132"/>
      <c r="C494" s="132"/>
      <c r="D494" s="20"/>
      <c r="E494" s="20"/>
      <c r="F494" s="20"/>
      <c r="G494" s="19"/>
      <c r="H494" s="19"/>
      <c r="I494" s="13"/>
      <c r="J494" s="13"/>
      <c r="K494" s="54"/>
      <c r="L494" s="54"/>
    </row>
    <row r="495" spans="1:12" s="14" customFormat="1" x14ac:dyDescent="0.25">
      <c r="A495" s="10">
        <v>469</v>
      </c>
      <c r="B495" s="132"/>
      <c r="C495" s="132"/>
      <c r="D495" s="20"/>
      <c r="E495" s="20"/>
      <c r="F495" s="20"/>
      <c r="G495" s="19"/>
      <c r="H495" s="19"/>
      <c r="I495" s="13"/>
      <c r="J495" s="13"/>
      <c r="K495" s="54"/>
      <c r="L495" s="54"/>
    </row>
    <row r="496" spans="1:12" s="14" customFormat="1" x14ac:dyDescent="0.25">
      <c r="A496" s="10">
        <v>470</v>
      </c>
      <c r="B496" s="132"/>
      <c r="C496" s="132"/>
      <c r="D496" s="20"/>
      <c r="E496" s="20"/>
      <c r="F496" s="20"/>
      <c r="G496" s="19"/>
      <c r="H496" s="19"/>
      <c r="I496" s="13"/>
      <c r="J496" s="13"/>
      <c r="K496" s="54"/>
      <c r="L496" s="54"/>
    </row>
    <row r="497" spans="1:12" s="14" customFormat="1" x14ac:dyDescent="0.25">
      <c r="A497" s="10">
        <v>471</v>
      </c>
      <c r="B497" s="132"/>
      <c r="C497" s="132"/>
      <c r="D497" s="20"/>
      <c r="E497" s="20"/>
      <c r="F497" s="20"/>
      <c r="G497" s="19"/>
      <c r="H497" s="19"/>
      <c r="I497" s="13"/>
      <c r="J497" s="13"/>
      <c r="K497" s="54"/>
      <c r="L497" s="54"/>
    </row>
    <row r="498" spans="1:12" s="14" customFormat="1" x14ac:dyDescent="0.25">
      <c r="A498" s="10">
        <v>472</v>
      </c>
      <c r="B498" s="132"/>
      <c r="C498" s="132"/>
      <c r="D498" s="20"/>
      <c r="E498" s="20"/>
      <c r="F498" s="20"/>
      <c r="G498" s="19"/>
      <c r="H498" s="19"/>
      <c r="I498" s="13"/>
      <c r="J498" s="13"/>
      <c r="K498" s="54"/>
      <c r="L498" s="54"/>
    </row>
    <row r="499" spans="1:12" s="14" customFormat="1" x14ac:dyDescent="0.25">
      <c r="A499" s="10">
        <v>473</v>
      </c>
      <c r="B499" s="132"/>
      <c r="C499" s="132"/>
      <c r="D499" s="20"/>
      <c r="E499" s="20"/>
      <c r="F499" s="20"/>
      <c r="G499" s="19"/>
      <c r="H499" s="19"/>
      <c r="I499" s="13"/>
      <c r="J499" s="13"/>
      <c r="K499" s="54"/>
      <c r="L499" s="54"/>
    </row>
    <row r="500" spans="1:12" s="14" customFormat="1" x14ac:dyDescent="0.25">
      <c r="A500" s="10">
        <v>474</v>
      </c>
      <c r="B500" s="132"/>
      <c r="C500" s="132"/>
      <c r="D500" s="20"/>
      <c r="E500" s="20"/>
      <c r="F500" s="20"/>
      <c r="G500" s="19"/>
      <c r="H500" s="19"/>
      <c r="I500" s="13"/>
      <c r="J500" s="13"/>
      <c r="K500" s="54"/>
      <c r="L500" s="54"/>
    </row>
    <row r="501" spans="1:12" s="14" customFormat="1" x14ac:dyDescent="0.25">
      <c r="A501" s="10">
        <v>475</v>
      </c>
      <c r="B501" s="132"/>
      <c r="C501" s="132"/>
      <c r="D501" s="20"/>
      <c r="E501" s="20"/>
      <c r="F501" s="20"/>
      <c r="G501" s="19"/>
      <c r="H501" s="19"/>
      <c r="I501" s="13"/>
      <c r="J501" s="13"/>
      <c r="K501" s="54"/>
      <c r="L501" s="54"/>
    </row>
    <row r="502" spans="1:12" s="14" customFormat="1" x14ac:dyDescent="0.25">
      <c r="A502" s="10">
        <v>476</v>
      </c>
      <c r="B502" s="132"/>
      <c r="C502" s="132"/>
      <c r="D502" s="20"/>
      <c r="E502" s="20"/>
      <c r="F502" s="20"/>
      <c r="G502" s="19"/>
      <c r="H502" s="19"/>
      <c r="I502" s="13"/>
      <c r="J502" s="13"/>
      <c r="K502" s="54"/>
      <c r="L502" s="54"/>
    </row>
    <row r="503" spans="1:12" s="14" customFormat="1" x14ac:dyDescent="0.25">
      <c r="A503" s="10">
        <v>477</v>
      </c>
      <c r="B503" s="132"/>
      <c r="C503" s="132"/>
      <c r="D503" s="20"/>
      <c r="E503" s="20"/>
      <c r="F503" s="20"/>
      <c r="G503" s="19"/>
      <c r="H503" s="19"/>
      <c r="I503" s="13"/>
      <c r="J503" s="13"/>
      <c r="K503" s="54"/>
      <c r="L503" s="54"/>
    </row>
    <row r="504" spans="1:12" s="14" customFormat="1" x14ac:dyDescent="0.25">
      <c r="A504" s="10">
        <v>478</v>
      </c>
      <c r="B504" s="132"/>
      <c r="C504" s="132"/>
      <c r="D504" s="20"/>
      <c r="E504" s="20"/>
      <c r="F504" s="20"/>
      <c r="G504" s="19"/>
      <c r="H504" s="19"/>
      <c r="I504" s="13"/>
      <c r="J504" s="13"/>
      <c r="K504" s="54"/>
      <c r="L504" s="54"/>
    </row>
    <row r="505" spans="1:12" s="14" customFormat="1" x14ac:dyDescent="0.25">
      <c r="A505" s="10">
        <v>479</v>
      </c>
      <c r="B505" s="132"/>
      <c r="C505" s="132"/>
      <c r="D505" s="20"/>
      <c r="E505" s="20"/>
      <c r="F505" s="20"/>
      <c r="G505" s="19"/>
      <c r="H505" s="19"/>
      <c r="I505" s="13"/>
      <c r="J505" s="13"/>
      <c r="K505" s="54"/>
      <c r="L505" s="54"/>
    </row>
    <row r="506" spans="1:12" s="14" customFormat="1" x14ac:dyDescent="0.25">
      <c r="A506" s="10">
        <v>480</v>
      </c>
      <c r="B506" s="132"/>
      <c r="C506" s="132"/>
      <c r="D506" s="20"/>
      <c r="E506" s="20"/>
      <c r="F506" s="20"/>
      <c r="G506" s="19"/>
      <c r="H506" s="19"/>
      <c r="I506" s="13"/>
      <c r="J506" s="13"/>
      <c r="K506" s="54"/>
      <c r="L506" s="54"/>
    </row>
    <row r="507" spans="1:12" s="14" customFormat="1" x14ac:dyDescent="0.25">
      <c r="A507" s="10">
        <v>481</v>
      </c>
      <c r="B507" s="132"/>
      <c r="C507" s="132"/>
      <c r="D507" s="20"/>
      <c r="E507" s="20"/>
      <c r="F507" s="20"/>
      <c r="G507" s="19"/>
      <c r="H507" s="19"/>
      <c r="I507" s="13"/>
      <c r="J507" s="13"/>
      <c r="K507" s="54"/>
      <c r="L507" s="54"/>
    </row>
    <row r="508" spans="1:12" s="14" customFormat="1" x14ac:dyDescent="0.25">
      <c r="A508" s="10">
        <v>482</v>
      </c>
      <c r="B508" s="132"/>
      <c r="C508" s="132"/>
      <c r="D508" s="20"/>
      <c r="E508" s="20"/>
      <c r="F508" s="20"/>
      <c r="G508" s="19"/>
      <c r="H508" s="19"/>
      <c r="I508" s="13"/>
      <c r="J508" s="13"/>
      <c r="K508" s="54"/>
      <c r="L508" s="54"/>
    </row>
    <row r="509" spans="1:12" s="14" customFormat="1" x14ac:dyDescent="0.25">
      <c r="A509" s="10">
        <v>483</v>
      </c>
      <c r="B509" s="132"/>
      <c r="C509" s="132"/>
      <c r="D509" s="20"/>
      <c r="E509" s="20"/>
      <c r="F509" s="20"/>
      <c r="G509" s="19"/>
      <c r="H509" s="19"/>
      <c r="I509" s="13"/>
      <c r="J509" s="13"/>
      <c r="K509" s="54"/>
      <c r="L509" s="54"/>
    </row>
    <row r="510" spans="1:12" s="14" customFormat="1" x14ac:dyDescent="0.25">
      <c r="A510" s="10">
        <v>484</v>
      </c>
      <c r="B510" s="132"/>
      <c r="C510" s="132"/>
      <c r="D510" s="20"/>
      <c r="E510" s="20"/>
      <c r="F510" s="20"/>
      <c r="G510" s="19"/>
      <c r="H510" s="19"/>
      <c r="I510" s="13"/>
      <c r="J510" s="13"/>
      <c r="K510" s="54"/>
      <c r="L510" s="54"/>
    </row>
    <row r="511" spans="1:12" s="14" customFormat="1" x14ac:dyDescent="0.25">
      <c r="A511" s="10">
        <v>485</v>
      </c>
      <c r="B511" s="132"/>
      <c r="C511" s="132"/>
      <c r="D511" s="20"/>
      <c r="E511" s="20"/>
      <c r="F511" s="20"/>
      <c r="G511" s="19"/>
      <c r="H511" s="19"/>
      <c r="I511" s="13"/>
      <c r="J511" s="13"/>
      <c r="K511" s="54"/>
      <c r="L511" s="54"/>
    </row>
    <row r="512" spans="1:12" s="14" customFormat="1" x14ac:dyDescent="0.25">
      <c r="A512" s="10">
        <v>486</v>
      </c>
      <c r="B512" s="132"/>
      <c r="C512" s="132"/>
      <c r="D512" s="20"/>
      <c r="E512" s="20"/>
      <c r="F512" s="20"/>
      <c r="G512" s="19"/>
      <c r="H512" s="19"/>
      <c r="I512" s="13"/>
      <c r="J512" s="13"/>
      <c r="K512" s="54"/>
      <c r="L512" s="54"/>
    </row>
    <row r="513" spans="1:12" s="14" customFormat="1" x14ac:dyDescent="0.25">
      <c r="A513" s="10">
        <v>487</v>
      </c>
      <c r="B513" s="132"/>
      <c r="C513" s="132"/>
      <c r="D513" s="20"/>
      <c r="E513" s="20"/>
      <c r="F513" s="20"/>
      <c r="G513" s="19"/>
      <c r="H513" s="19"/>
      <c r="I513" s="13"/>
      <c r="J513" s="13"/>
      <c r="K513" s="54"/>
      <c r="L513" s="54"/>
    </row>
    <row r="514" spans="1:12" s="14" customFormat="1" x14ac:dyDescent="0.25">
      <c r="A514" s="10">
        <v>488</v>
      </c>
      <c r="B514" s="132"/>
      <c r="C514" s="132"/>
      <c r="D514" s="20"/>
      <c r="E514" s="20"/>
      <c r="F514" s="20"/>
      <c r="G514" s="19"/>
      <c r="H514" s="19"/>
      <c r="I514" s="13"/>
      <c r="J514" s="13"/>
      <c r="K514" s="54"/>
      <c r="L514" s="54"/>
    </row>
    <row r="515" spans="1:12" s="14" customFormat="1" x14ac:dyDescent="0.25">
      <c r="A515" s="10">
        <v>489</v>
      </c>
      <c r="B515" s="132"/>
      <c r="C515" s="132"/>
      <c r="D515" s="20"/>
      <c r="E515" s="20"/>
      <c r="F515" s="20"/>
      <c r="G515" s="19"/>
      <c r="H515" s="19"/>
      <c r="I515" s="13"/>
      <c r="J515" s="13"/>
      <c r="K515" s="54"/>
      <c r="L515" s="54"/>
    </row>
    <row r="516" spans="1:12" s="14" customFormat="1" x14ac:dyDescent="0.25">
      <c r="A516" s="10">
        <v>490</v>
      </c>
      <c r="B516" s="132"/>
      <c r="C516" s="132"/>
      <c r="D516" s="20"/>
      <c r="E516" s="20"/>
      <c r="F516" s="20"/>
      <c r="G516" s="19"/>
      <c r="H516" s="19"/>
      <c r="I516" s="13"/>
      <c r="J516" s="13"/>
      <c r="K516" s="54"/>
      <c r="L516" s="54"/>
    </row>
    <row r="517" spans="1:12" s="14" customFormat="1" x14ac:dyDescent="0.25">
      <c r="A517" s="10">
        <v>491</v>
      </c>
      <c r="B517" s="132"/>
      <c r="C517" s="132"/>
      <c r="D517" s="20"/>
      <c r="E517" s="20"/>
      <c r="F517" s="20"/>
      <c r="G517" s="19"/>
      <c r="H517" s="19"/>
      <c r="I517" s="13"/>
      <c r="J517" s="13"/>
      <c r="K517" s="54"/>
      <c r="L517" s="54"/>
    </row>
    <row r="518" spans="1:12" s="14" customFormat="1" x14ac:dyDescent="0.25">
      <c r="A518" s="10">
        <v>492</v>
      </c>
      <c r="B518" s="132"/>
      <c r="C518" s="132"/>
      <c r="D518" s="20"/>
      <c r="E518" s="20"/>
      <c r="F518" s="20"/>
      <c r="G518" s="19"/>
      <c r="H518" s="19"/>
      <c r="I518" s="13"/>
      <c r="J518" s="13"/>
      <c r="K518" s="54"/>
      <c r="L518" s="54"/>
    </row>
    <row r="519" spans="1:12" s="14" customFormat="1" x14ac:dyDescent="0.25">
      <c r="A519" s="10">
        <v>493</v>
      </c>
      <c r="B519" s="132"/>
      <c r="C519" s="132"/>
      <c r="D519" s="20"/>
      <c r="E519" s="20"/>
      <c r="F519" s="20"/>
      <c r="G519" s="19"/>
      <c r="H519" s="19"/>
      <c r="I519" s="13"/>
      <c r="J519" s="13"/>
      <c r="K519" s="54"/>
      <c r="L519" s="54"/>
    </row>
    <row r="520" spans="1:12" s="14" customFormat="1" x14ac:dyDescent="0.25">
      <c r="A520" s="10">
        <v>494</v>
      </c>
      <c r="B520" s="132"/>
      <c r="C520" s="132"/>
      <c r="D520" s="20"/>
      <c r="E520" s="20"/>
      <c r="F520" s="20"/>
      <c r="G520" s="19"/>
      <c r="H520" s="19"/>
      <c r="I520" s="13"/>
      <c r="J520" s="13"/>
      <c r="K520" s="54"/>
      <c r="L520" s="54"/>
    </row>
    <row r="521" spans="1:12" s="14" customFormat="1" x14ac:dyDescent="0.25">
      <c r="A521" s="10">
        <v>495</v>
      </c>
      <c r="B521" s="132"/>
      <c r="C521" s="132"/>
      <c r="D521" s="20"/>
      <c r="E521" s="20"/>
      <c r="F521" s="20"/>
      <c r="G521" s="19"/>
      <c r="H521" s="19"/>
      <c r="I521" s="13"/>
      <c r="J521" s="13"/>
      <c r="K521" s="54"/>
      <c r="L521" s="54"/>
    </row>
    <row r="522" spans="1:12" s="14" customFormat="1" x14ac:dyDescent="0.25">
      <c r="A522" s="10">
        <v>496</v>
      </c>
      <c r="B522" s="132"/>
      <c r="C522" s="132"/>
      <c r="D522" s="20"/>
      <c r="E522" s="20"/>
      <c r="F522" s="20"/>
      <c r="G522" s="19"/>
      <c r="H522" s="19"/>
      <c r="I522" s="13"/>
      <c r="J522" s="13"/>
      <c r="K522" s="54"/>
      <c r="L522" s="54"/>
    </row>
    <row r="523" spans="1:12" s="14" customFormat="1" x14ac:dyDescent="0.25">
      <c r="A523" s="10">
        <v>497</v>
      </c>
      <c r="B523" s="132"/>
      <c r="C523" s="132"/>
      <c r="D523" s="20"/>
      <c r="E523" s="20"/>
      <c r="F523" s="20"/>
      <c r="G523" s="19"/>
      <c r="H523" s="19"/>
      <c r="I523" s="13"/>
      <c r="J523" s="13"/>
      <c r="K523" s="54"/>
      <c r="L523" s="54"/>
    </row>
    <row r="524" spans="1:12" s="14" customFormat="1" x14ac:dyDescent="0.25">
      <c r="A524" s="10">
        <v>498</v>
      </c>
      <c r="B524" s="132"/>
      <c r="C524" s="132"/>
      <c r="D524" s="20"/>
      <c r="E524" s="20"/>
      <c r="F524" s="20"/>
      <c r="G524" s="19"/>
      <c r="H524" s="19"/>
      <c r="I524" s="13"/>
      <c r="J524" s="13"/>
      <c r="K524" s="54"/>
      <c r="L524" s="54"/>
    </row>
    <row r="525" spans="1:12" s="14" customFormat="1" x14ac:dyDescent="0.25">
      <c r="A525" s="10">
        <v>499</v>
      </c>
      <c r="B525" s="132"/>
      <c r="C525" s="132"/>
      <c r="D525" s="20"/>
      <c r="E525" s="20"/>
      <c r="F525" s="20"/>
      <c r="G525" s="19"/>
      <c r="H525" s="19"/>
      <c r="I525" s="13"/>
      <c r="J525" s="13"/>
      <c r="K525" s="54"/>
      <c r="L525" s="54"/>
    </row>
    <row r="526" spans="1:12" s="14" customFormat="1" x14ac:dyDescent="0.25">
      <c r="A526" s="10">
        <v>500</v>
      </c>
      <c r="B526" s="132"/>
      <c r="C526" s="132"/>
      <c r="D526" s="20"/>
      <c r="E526" s="20"/>
      <c r="F526" s="20"/>
      <c r="G526" s="19"/>
      <c r="H526" s="19"/>
      <c r="I526" s="13"/>
      <c r="J526" s="13"/>
      <c r="K526" s="54"/>
      <c r="L526" s="54"/>
    </row>
    <row r="527" spans="1:12" s="14" customFormat="1" x14ac:dyDescent="0.25">
      <c r="A527" s="10">
        <v>501</v>
      </c>
      <c r="B527" s="132"/>
      <c r="C527" s="132"/>
      <c r="D527" s="20"/>
      <c r="E527" s="20"/>
      <c r="F527" s="20"/>
      <c r="G527" s="19"/>
      <c r="H527" s="19"/>
      <c r="I527" s="13"/>
      <c r="J527" s="13"/>
      <c r="K527" s="54"/>
      <c r="L527" s="54"/>
    </row>
    <row r="528" spans="1:12" s="14" customFormat="1" x14ac:dyDescent="0.25">
      <c r="A528" s="10">
        <v>502</v>
      </c>
      <c r="B528" s="132"/>
      <c r="C528" s="132"/>
      <c r="D528" s="20"/>
      <c r="E528" s="20"/>
      <c r="F528" s="20"/>
      <c r="G528" s="19"/>
      <c r="H528" s="19"/>
      <c r="I528" s="13"/>
      <c r="J528" s="13"/>
      <c r="K528" s="54"/>
      <c r="L528" s="54"/>
    </row>
    <row r="529" spans="1:12" s="14" customFormat="1" x14ac:dyDescent="0.25">
      <c r="A529" s="10">
        <v>503</v>
      </c>
      <c r="B529" s="132"/>
      <c r="C529" s="132"/>
      <c r="D529" s="20"/>
      <c r="E529" s="20"/>
      <c r="F529" s="20"/>
      <c r="G529" s="19"/>
      <c r="H529" s="19"/>
      <c r="I529" s="13"/>
      <c r="J529" s="13"/>
      <c r="K529" s="54"/>
      <c r="L529" s="54"/>
    </row>
    <row r="530" spans="1:12" s="14" customFormat="1" x14ac:dyDescent="0.25">
      <c r="A530" s="10">
        <v>504</v>
      </c>
      <c r="B530" s="132"/>
      <c r="C530" s="132"/>
      <c r="D530" s="20"/>
      <c r="E530" s="20"/>
      <c r="F530" s="20"/>
      <c r="G530" s="19"/>
      <c r="H530" s="19"/>
      <c r="I530" s="13"/>
      <c r="J530" s="13"/>
      <c r="K530" s="54"/>
      <c r="L530" s="54"/>
    </row>
    <row r="531" spans="1:12" s="14" customFormat="1" x14ac:dyDescent="0.25">
      <c r="A531" s="10">
        <v>505</v>
      </c>
      <c r="B531" s="132"/>
      <c r="C531" s="132"/>
      <c r="D531" s="20"/>
      <c r="E531" s="20"/>
      <c r="F531" s="20"/>
      <c r="G531" s="19"/>
      <c r="H531" s="19"/>
      <c r="I531" s="13"/>
      <c r="J531" s="13"/>
      <c r="K531" s="54"/>
      <c r="L531" s="54"/>
    </row>
    <row r="532" spans="1:12" s="14" customFormat="1" x14ac:dyDescent="0.25">
      <c r="A532" s="10">
        <v>506</v>
      </c>
      <c r="B532" s="132"/>
      <c r="C532" s="132"/>
      <c r="D532" s="20"/>
      <c r="E532" s="20"/>
      <c r="F532" s="20"/>
      <c r="G532" s="19"/>
      <c r="H532" s="19"/>
      <c r="I532" s="13"/>
      <c r="J532" s="13"/>
      <c r="K532" s="54"/>
      <c r="L532" s="54"/>
    </row>
    <row r="533" spans="1:12" s="14" customFormat="1" x14ac:dyDescent="0.25">
      <c r="A533" s="10">
        <v>507</v>
      </c>
      <c r="B533" s="132"/>
      <c r="C533" s="132"/>
      <c r="D533" s="20"/>
      <c r="E533" s="20"/>
      <c r="F533" s="20"/>
      <c r="G533" s="19"/>
      <c r="H533" s="19"/>
      <c r="I533" s="13"/>
      <c r="J533" s="13"/>
      <c r="K533" s="54"/>
      <c r="L533" s="54"/>
    </row>
    <row r="534" spans="1:12" s="14" customFormat="1" x14ac:dyDescent="0.25">
      <c r="A534" s="10">
        <v>508</v>
      </c>
      <c r="B534" s="132"/>
      <c r="C534" s="132"/>
      <c r="D534" s="20"/>
      <c r="E534" s="20"/>
      <c r="F534" s="20"/>
      <c r="G534" s="19"/>
      <c r="H534" s="19"/>
      <c r="I534" s="13"/>
      <c r="J534" s="13"/>
      <c r="K534" s="54"/>
      <c r="L534" s="54"/>
    </row>
    <row r="535" spans="1:12" s="14" customFormat="1" x14ac:dyDescent="0.25">
      <c r="A535" s="10">
        <v>509</v>
      </c>
      <c r="B535" s="132"/>
      <c r="C535" s="132"/>
      <c r="D535" s="20"/>
      <c r="E535" s="20"/>
      <c r="F535" s="20"/>
      <c r="G535" s="19"/>
      <c r="H535" s="19"/>
      <c r="I535" s="13"/>
      <c r="J535" s="13"/>
      <c r="K535" s="54"/>
      <c r="L535" s="54"/>
    </row>
    <row r="536" spans="1:12" s="14" customFormat="1" x14ac:dyDescent="0.25">
      <c r="A536" s="10">
        <v>510</v>
      </c>
      <c r="B536" s="132"/>
      <c r="C536" s="132"/>
      <c r="D536" s="20"/>
      <c r="E536" s="20"/>
      <c r="F536" s="20"/>
      <c r="G536" s="19"/>
      <c r="H536" s="19"/>
      <c r="I536" s="13"/>
      <c r="J536" s="13"/>
      <c r="K536" s="54"/>
      <c r="L536" s="54"/>
    </row>
    <row r="537" spans="1:12" s="14" customFormat="1" x14ac:dyDescent="0.25">
      <c r="A537" s="10">
        <v>511</v>
      </c>
      <c r="B537" s="132"/>
      <c r="C537" s="132"/>
      <c r="D537" s="20"/>
      <c r="E537" s="20"/>
      <c r="F537" s="20"/>
      <c r="G537" s="19"/>
      <c r="H537" s="19"/>
      <c r="I537" s="13"/>
      <c r="J537" s="13"/>
      <c r="K537" s="54"/>
      <c r="L537" s="54"/>
    </row>
    <row r="538" spans="1:12" s="14" customFormat="1" x14ac:dyDescent="0.25">
      <c r="A538" s="10">
        <v>512</v>
      </c>
      <c r="B538" s="132"/>
      <c r="C538" s="132"/>
      <c r="D538" s="20"/>
      <c r="E538" s="20"/>
      <c r="F538" s="20"/>
      <c r="G538" s="19"/>
      <c r="H538" s="19"/>
      <c r="I538" s="13"/>
      <c r="J538" s="13"/>
      <c r="K538" s="54"/>
      <c r="L538" s="54"/>
    </row>
    <row r="539" spans="1:12" s="14" customFormat="1" x14ac:dyDescent="0.25">
      <c r="A539" s="10">
        <v>513</v>
      </c>
      <c r="B539" s="132"/>
      <c r="C539" s="132"/>
      <c r="D539" s="20"/>
      <c r="E539" s="20"/>
      <c r="F539" s="20"/>
      <c r="G539" s="19"/>
      <c r="H539" s="19"/>
      <c r="I539" s="13"/>
      <c r="J539" s="13"/>
      <c r="K539" s="54"/>
      <c r="L539" s="54"/>
    </row>
    <row r="540" spans="1:12" s="14" customFormat="1" x14ac:dyDescent="0.25">
      <c r="A540" s="10">
        <v>514</v>
      </c>
      <c r="B540" s="132"/>
      <c r="C540" s="132"/>
      <c r="D540" s="20"/>
      <c r="E540" s="20"/>
      <c r="F540" s="20"/>
      <c r="G540" s="19"/>
      <c r="H540" s="19"/>
      <c r="I540" s="13"/>
      <c r="J540" s="13"/>
      <c r="K540" s="54"/>
      <c r="L540" s="54"/>
    </row>
    <row r="541" spans="1:12" s="14" customFormat="1" x14ac:dyDescent="0.25">
      <c r="A541" s="10">
        <v>515</v>
      </c>
      <c r="B541" s="132"/>
      <c r="C541" s="132"/>
      <c r="D541" s="20"/>
      <c r="E541" s="20"/>
      <c r="F541" s="20"/>
      <c r="G541" s="19"/>
      <c r="H541" s="19"/>
      <c r="I541" s="13"/>
      <c r="J541" s="13"/>
      <c r="K541" s="54"/>
      <c r="L541" s="54"/>
    </row>
    <row r="542" spans="1:12" s="14" customFormat="1" x14ac:dyDescent="0.25">
      <c r="A542" s="10">
        <v>516</v>
      </c>
      <c r="B542" s="132"/>
      <c r="C542" s="132"/>
      <c r="D542" s="20"/>
      <c r="E542" s="20"/>
      <c r="F542" s="20"/>
      <c r="G542" s="19"/>
      <c r="H542" s="19"/>
      <c r="I542" s="13"/>
      <c r="J542" s="13"/>
      <c r="K542" s="54"/>
      <c r="L542" s="54"/>
    </row>
    <row r="543" spans="1:12" s="14" customFormat="1" x14ac:dyDescent="0.25">
      <c r="A543" s="10">
        <v>517</v>
      </c>
      <c r="B543" s="132"/>
      <c r="C543" s="132"/>
      <c r="D543" s="20"/>
      <c r="E543" s="20"/>
      <c r="F543" s="20"/>
      <c r="G543" s="19"/>
      <c r="H543" s="19"/>
      <c r="I543" s="13"/>
      <c r="J543" s="13"/>
      <c r="K543" s="54"/>
      <c r="L543" s="54"/>
    </row>
    <row r="544" spans="1:12" s="14" customFormat="1" x14ac:dyDescent="0.25">
      <c r="A544" s="10">
        <v>518</v>
      </c>
      <c r="B544" s="132"/>
      <c r="C544" s="132"/>
      <c r="D544" s="20"/>
      <c r="E544" s="20"/>
      <c r="F544" s="20"/>
      <c r="G544" s="19"/>
      <c r="H544" s="19"/>
      <c r="I544" s="13"/>
      <c r="J544" s="13"/>
      <c r="K544" s="54"/>
      <c r="L544" s="54"/>
    </row>
    <row r="545" spans="1:12" s="14" customFormat="1" x14ac:dyDescent="0.25">
      <c r="A545" s="10">
        <v>519</v>
      </c>
      <c r="B545" s="132"/>
      <c r="C545" s="132"/>
      <c r="D545" s="20"/>
      <c r="E545" s="20"/>
      <c r="F545" s="20"/>
      <c r="G545" s="19"/>
      <c r="H545" s="19"/>
      <c r="I545" s="13"/>
      <c r="J545" s="13"/>
      <c r="K545" s="54"/>
      <c r="L545" s="54"/>
    </row>
    <row r="546" spans="1:12" s="14" customFormat="1" x14ac:dyDescent="0.25">
      <c r="A546" s="10">
        <v>520</v>
      </c>
      <c r="B546" s="132"/>
      <c r="C546" s="132"/>
      <c r="D546" s="20"/>
      <c r="E546" s="20"/>
      <c r="F546" s="20"/>
      <c r="G546" s="19"/>
      <c r="H546" s="19"/>
      <c r="I546" s="13"/>
      <c r="J546" s="13"/>
      <c r="K546" s="54"/>
      <c r="L546" s="54"/>
    </row>
    <row r="547" spans="1:12" s="14" customFormat="1" x14ac:dyDescent="0.25">
      <c r="A547" s="10">
        <v>521</v>
      </c>
      <c r="B547" s="132"/>
      <c r="C547" s="132"/>
      <c r="D547" s="20"/>
      <c r="E547" s="20"/>
      <c r="F547" s="20"/>
      <c r="G547" s="19"/>
      <c r="H547" s="19"/>
      <c r="I547" s="13"/>
      <c r="J547" s="13"/>
      <c r="K547" s="54"/>
      <c r="L547" s="54"/>
    </row>
    <row r="548" spans="1:12" s="14" customFormat="1" x14ac:dyDescent="0.25">
      <c r="A548" s="10">
        <v>522</v>
      </c>
      <c r="B548" s="132"/>
      <c r="C548" s="132"/>
      <c r="D548" s="20"/>
      <c r="E548" s="20"/>
      <c r="F548" s="20"/>
      <c r="G548" s="19"/>
      <c r="H548" s="19"/>
      <c r="I548" s="13"/>
      <c r="J548" s="13"/>
      <c r="K548" s="54"/>
      <c r="L548" s="54"/>
    </row>
    <row r="549" spans="1:12" s="14" customFormat="1" x14ac:dyDescent="0.25">
      <c r="A549" s="10">
        <v>523</v>
      </c>
      <c r="B549" s="132"/>
      <c r="C549" s="132"/>
      <c r="D549" s="20"/>
      <c r="E549" s="20"/>
      <c r="F549" s="20"/>
      <c r="G549" s="19"/>
      <c r="H549" s="19"/>
      <c r="I549" s="13"/>
      <c r="J549" s="13"/>
      <c r="K549" s="54"/>
      <c r="L549" s="54"/>
    </row>
    <row r="550" spans="1:12" s="14" customFormat="1" x14ac:dyDescent="0.25">
      <c r="A550" s="10">
        <v>524</v>
      </c>
      <c r="B550" s="132"/>
      <c r="C550" s="132"/>
      <c r="D550" s="20"/>
      <c r="E550" s="20"/>
      <c r="F550" s="20"/>
      <c r="G550" s="19"/>
      <c r="H550" s="19"/>
      <c r="I550" s="13"/>
      <c r="J550" s="13"/>
      <c r="K550" s="54"/>
      <c r="L550" s="54"/>
    </row>
    <row r="551" spans="1:12" s="14" customFormat="1" x14ac:dyDescent="0.25">
      <c r="A551" s="10">
        <v>525</v>
      </c>
      <c r="B551" s="132"/>
      <c r="C551" s="132"/>
      <c r="D551" s="20"/>
      <c r="E551" s="20"/>
      <c r="F551" s="20"/>
      <c r="G551" s="19"/>
      <c r="H551" s="19"/>
      <c r="I551" s="13"/>
      <c r="J551" s="13"/>
      <c r="K551" s="54"/>
      <c r="L551" s="54"/>
    </row>
    <row r="552" spans="1:12" s="14" customFormat="1" x14ac:dyDescent="0.25">
      <c r="A552" s="10">
        <v>526</v>
      </c>
      <c r="B552" s="132"/>
      <c r="C552" s="132"/>
      <c r="D552" s="20"/>
      <c r="E552" s="20"/>
      <c r="F552" s="20"/>
      <c r="G552" s="19"/>
      <c r="H552" s="19"/>
      <c r="I552" s="13"/>
      <c r="J552" s="13"/>
      <c r="K552" s="54"/>
      <c r="L552" s="54"/>
    </row>
    <row r="553" spans="1:12" s="14" customFormat="1" x14ac:dyDescent="0.25">
      <c r="A553" s="10">
        <v>527</v>
      </c>
      <c r="B553" s="132"/>
      <c r="C553" s="132"/>
      <c r="D553" s="20"/>
      <c r="E553" s="20"/>
      <c r="F553" s="20"/>
      <c r="G553" s="19"/>
      <c r="H553" s="19"/>
      <c r="I553" s="13"/>
      <c r="J553" s="13"/>
      <c r="K553" s="54"/>
      <c r="L553" s="54"/>
    </row>
    <row r="554" spans="1:12" s="14" customFormat="1" x14ac:dyDescent="0.25">
      <c r="A554" s="10">
        <v>528</v>
      </c>
      <c r="B554" s="132"/>
      <c r="C554" s="132"/>
      <c r="D554" s="20"/>
      <c r="E554" s="20"/>
      <c r="F554" s="20"/>
      <c r="G554" s="19"/>
      <c r="H554" s="19"/>
      <c r="I554" s="13"/>
      <c r="J554" s="13"/>
      <c r="K554" s="54"/>
      <c r="L554" s="54"/>
    </row>
    <row r="555" spans="1:12" s="14" customFormat="1" x14ac:dyDescent="0.25">
      <c r="A555" s="10">
        <v>529</v>
      </c>
      <c r="B555" s="132"/>
      <c r="C555" s="132"/>
      <c r="D555" s="20"/>
      <c r="E555" s="20"/>
      <c r="F555" s="20"/>
      <c r="G555" s="19"/>
      <c r="H555" s="19"/>
      <c r="I555" s="13"/>
      <c r="J555" s="13"/>
      <c r="K555" s="54"/>
      <c r="L555" s="54"/>
    </row>
    <row r="556" spans="1:12" s="14" customFormat="1" x14ac:dyDescent="0.25">
      <c r="A556" s="10">
        <v>530</v>
      </c>
      <c r="B556" s="132"/>
      <c r="C556" s="132"/>
      <c r="D556" s="20"/>
      <c r="E556" s="20"/>
      <c r="F556" s="20"/>
      <c r="G556" s="19"/>
      <c r="H556" s="19"/>
      <c r="I556" s="13"/>
      <c r="J556" s="13"/>
      <c r="K556" s="54"/>
      <c r="L556" s="54"/>
    </row>
    <row r="557" spans="1:12" s="14" customFormat="1" x14ac:dyDescent="0.25">
      <c r="A557" s="10">
        <v>531</v>
      </c>
      <c r="B557" s="132"/>
      <c r="C557" s="132"/>
      <c r="D557" s="20"/>
      <c r="E557" s="20"/>
      <c r="F557" s="20"/>
      <c r="G557" s="19"/>
      <c r="H557" s="19"/>
      <c r="I557" s="13"/>
      <c r="J557" s="13"/>
      <c r="K557" s="54"/>
      <c r="L557" s="54"/>
    </row>
    <row r="558" spans="1:12" s="14" customFormat="1" x14ac:dyDescent="0.25">
      <c r="A558" s="10">
        <v>532</v>
      </c>
      <c r="B558" s="132"/>
      <c r="C558" s="132"/>
      <c r="D558" s="20"/>
      <c r="E558" s="20"/>
      <c r="F558" s="20"/>
      <c r="G558" s="19"/>
      <c r="H558" s="19"/>
      <c r="I558" s="13"/>
      <c r="J558" s="13"/>
      <c r="K558" s="54"/>
      <c r="L558" s="54"/>
    </row>
    <row r="559" spans="1:12" s="14" customFormat="1" x14ac:dyDescent="0.25">
      <c r="A559" s="10">
        <v>533</v>
      </c>
      <c r="B559" s="132"/>
      <c r="C559" s="132"/>
      <c r="D559" s="20"/>
      <c r="E559" s="20"/>
      <c r="F559" s="20"/>
      <c r="G559" s="19"/>
      <c r="H559" s="19"/>
      <c r="I559" s="13"/>
      <c r="J559" s="13"/>
      <c r="K559" s="54"/>
      <c r="L559" s="54"/>
    </row>
    <row r="560" spans="1:12" s="14" customFormat="1" x14ac:dyDescent="0.25">
      <c r="A560" s="10">
        <v>534</v>
      </c>
      <c r="B560" s="132"/>
      <c r="C560" s="132"/>
      <c r="D560" s="20"/>
      <c r="E560" s="20"/>
      <c r="F560" s="20"/>
      <c r="G560" s="19"/>
      <c r="H560" s="19"/>
      <c r="I560" s="13"/>
      <c r="J560" s="13"/>
      <c r="K560" s="54"/>
      <c r="L560" s="54"/>
    </row>
    <row r="561" spans="1:12" s="14" customFormat="1" x14ac:dyDescent="0.25">
      <c r="A561" s="10">
        <v>535</v>
      </c>
      <c r="B561" s="132"/>
      <c r="C561" s="132"/>
      <c r="D561" s="20"/>
      <c r="E561" s="20"/>
      <c r="F561" s="20"/>
      <c r="G561" s="19"/>
      <c r="H561" s="19"/>
      <c r="I561" s="13"/>
      <c r="J561" s="13"/>
      <c r="K561" s="54"/>
      <c r="L561" s="54"/>
    </row>
    <row r="562" spans="1:12" s="14" customFormat="1" x14ac:dyDescent="0.25">
      <c r="A562" s="10">
        <v>536</v>
      </c>
      <c r="B562" s="132"/>
      <c r="C562" s="132"/>
      <c r="D562" s="20"/>
      <c r="E562" s="20"/>
      <c r="F562" s="20"/>
      <c r="G562" s="19"/>
      <c r="H562" s="19"/>
      <c r="I562" s="13"/>
      <c r="J562" s="13"/>
      <c r="K562" s="54"/>
      <c r="L562" s="54"/>
    </row>
    <row r="563" spans="1:12" s="14" customFormat="1" x14ac:dyDescent="0.25">
      <c r="A563" s="10">
        <v>537</v>
      </c>
      <c r="B563" s="132"/>
      <c r="C563" s="132"/>
      <c r="D563" s="20"/>
      <c r="E563" s="20"/>
      <c r="F563" s="20"/>
      <c r="G563" s="19"/>
      <c r="H563" s="19"/>
      <c r="I563" s="13"/>
      <c r="J563" s="13"/>
      <c r="K563" s="54"/>
      <c r="L563" s="54"/>
    </row>
    <row r="564" spans="1:12" s="14" customFormat="1" x14ac:dyDescent="0.25">
      <c r="A564" s="10">
        <v>538</v>
      </c>
      <c r="B564" s="132"/>
      <c r="C564" s="132"/>
      <c r="D564" s="20"/>
      <c r="E564" s="20"/>
      <c r="F564" s="20"/>
      <c r="G564" s="19"/>
      <c r="H564" s="19"/>
      <c r="I564" s="13"/>
      <c r="J564" s="13"/>
      <c r="K564" s="54"/>
      <c r="L564" s="54"/>
    </row>
    <row r="565" spans="1:12" s="14" customFormat="1" x14ac:dyDescent="0.25">
      <c r="A565" s="10">
        <v>539</v>
      </c>
      <c r="B565" s="132"/>
      <c r="C565" s="132"/>
      <c r="D565" s="20"/>
      <c r="E565" s="20"/>
      <c r="F565" s="20"/>
      <c r="G565" s="19"/>
      <c r="H565" s="19"/>
      <c r="I565" s="13"/>
      <c r="J565" s="13"/>
      <c r="K565" s="54"/>
      <c r="L565" s="54"/>
    </row>
    <row r="566" spans="1:12" s="14" customFormat="1" x14ac:dyDescent="0.25">
      <c r="A566" s="10">
        <v>540</v>
      </c>
      <c r="B566" s="132"/>
      <c r="C566" s="132"/>
      <c r="D566" s="20"/>
      <c r="E566" s="20"/>
      <c r="F566" s="20"/>
      <c r="G566" s="19"/>
      <c r="H566" s="19"/>
      <c r="I566" s="13"/>
      <c r="J566" s="13"/>
      <c r="K566" s="54"/>
      <c r="L566" s="54"/>
    </row>
    <row r="567" spans="1:12" s="14" customFormat="1" x14ac:dyDescent="0.25">
      <c r="A567" s="10">
        <v>541</v>
      </c>
      <c r="B567" s="132"/>
      <c r="C567" s="132"/>
      <c r="D567" s="20"/>
      <c r="E567" s="20"/>
      <c r="F567" s="20"/>
      <c r="G567" s="19"/>
      <c r="H567" s="19"/>
      <c r="I567" s="13"/>
      <c r="J567" s="13"/>
      <c r="K567" s="54"/>
      <c r="L567" s="54"/>
    </row>
    <row r="568" spans="1:12" s="14" customFormat="1" x14ac:dyDescent="0.25">
      <c r="A568" s="10">
        <v>542</v>
      </c>
      <c r="B568" s="132"/>
      <c r="C568" s="132"/>
      <c r="D568" s="20"/>
      <c r="E568" s="20"/>
      <c r="F568" s="20"/>
      <c r="G568" s="19"/>
      <c r="H568" s="19"/>
      <c r="I568" s="13"/>
      <c r="J568" s="13"/>
      <c r="K568" s="54"/>
      <c r="L568" s="54"/>
    </row>
    <row r="569" spans="1:12" s="14" customFormat="1" x14ac:dyDescent="0.25">
      <c r="A569" s="10">
        <v>543</v>
      </c>
      <c r="B569" s="132"/>
      <c r="C569" s="132"/>
      <c r="D569" s="20"/>
      <c r="E569" s="20"/>
      <c r="F569" s="20"/>
      <c r="G569" s="19"/>
      <c r="H569" s="19"/>
      <c r="I569" s="13"/>
      <c r="J569" s="13"/>
      <c r="K569" s="54"/>
      <c r="L569" s="54"/>
    </row>
    <row r="570" spans="1:12" s="14" customFormat="1" x14ac:dyDescent="0.25">
      <c r="A570" s="10">
        <v>544</v>
      </c>
      <c r="B570" s="132"/>
      <c r="C570" s="132"/>
      <c r="D570" s="20"/>
      <c r="E570" s="20"/>
      <c r="F570" s="20"/>
      <c r="G570" s="19"/>
      <c r="H570" s="19"/>
      <c r="I570" s="13"/>
      <c r="J570" s="13"/>
      <c r="K570" s="54"/>
      <c r="L570" s="54"/>
    </row>
    <row r="571" spans="1:12" s="14" customFormat="1" x14ac:dyDescent="0.25">
      <c r="A571" s="10">
        <v>545</v>
      </c>
      <c r="B571" s="132"/>
      <c r="C571" s="132"/>
      <c r="D571" s="20"/>
      <c r="E571" s="20"/>
      <c r="F571" s="20"/>
      <c r="G571" s="19"/>
      <c r="H571" s="19"/>
      <c r="I571" s="13"/>
      <c r="J571" s="13"/>
      <c r="K571" s="54"/>
      <c r="L571" s="54"/>
    </row>
    <row r="572" spans="1:12" s="14" customFormat="1" x14ac:dyDescent="0.25">
      <c r="A572" s="10">
        <v>546</v>
      </c>
      <c r="B572" s="132"/>
      <c r="C572" s="132"/>
      <c r="D572" s="20"/>
      <c r="E572" s="20"/>
      <c r="F572" s="20"/>
      <c r="G572" s="19"/>
      <c r="H572" s="19"/>
      <c r="I572" s="13"/>
      <c r="J572" s="13"/>
      <c r="K572" s="54"/>
      <c r="L572" s="54"/>
    </row>
    <row r="573" spans="1:12" s="14" customFormat="1" x14ac:dyDescent="0.25">
      <c r="A573" s="10">
        <v>547</v>
      </c>
      <c r="B573" s="132"/>
      <c r="C573" s="132"/>
      <c r="D573" s="20"/>
      <c r="E573" s="20"/>
      <c r="F573" s="20"/>
      <c r="G573" s="19"/>
      <c r="H573" s="19"/>
      <c r="I573" s="13"/>
      <c r="J573" s="13"/>
      <c r="K573" s="54"/>
      <c r="L573" s="54"/>
    </row>
    <row r="574" spans="1:12" s="14" customFormat="1" x14ac:dyDescent="0.25">
      <c r="A574" s="10">
        <v>548</v>
      </c>
      <c r="B574" s="132"/>
      <c r="C574" s="132"/>
      <c r="D574" s="20"/>
      <c r="E574" s="20"/>
      <c r="F574" s="20"/>
      <c r="G574" s="19"/>
      <c r="H574" s="19"/>
      <c r="I574" s="13"/>
      <c r="J574" s="13"/>
      <c r="K574" s="54"/>
      <c r="L574" s="54"/>
    </row>
    <row r="575" spans="1:12" s="14" customFormat="1" x14ac:dyDescent="0.25">
      <c r="A575" s="10">
        <v>549</v>
      </c>
      <c r="B575" s="132"/>
      <c r="C575" s="132"/>
      <c r="D575" s="20"/>
      <c r="E575" s="20"/>
      <c r="F575" s="20"/>
      <c r="G575" s="19"/>
      <c r="H575" s="19"/>
      <c r="I575" s="13"/>
      <c r="J575" s="13"/>
      <c r="K575" s="54"/>
      <c r="L575" s="54"/>
    </row>
    <row r="576" spans="1:12" s="14" customFormat="1" x14ac:dyDescent="0.25">
      <c r="A576" s="10">
        <v>550</v>
      </c>
      <c r="B576" s="132"/>
      <c r="C576" s="132"/>
      <c r="D576" s="20"/>
      <c r="E576" s="20"/>
      <c r="F576" s="20"/>
      <c r="G576" s="19"/>
      <c r="H576" s="19"/>
      <c r="I576" s="13"/>
      <c r="J576" s="13"/>
      <c r="K576" s="54"/>
      <c r="L576" s="54"/>
    </row>
    <row r="577" spans="1:12" s="14" customFormat="1" x14ac:dyDescent="0.25">
      <c r="A577" s="10">
        <v>551</v>
      </c>
      <c r="B577" s="132"/>
      <c r="C577" s="132"/>
      <c r="D577" s="20"/>
      <c r="E577" s="20"/>
      <c r="F577" s="20"/>
      <c r="G577" s="19"/>
      <c r="H577" s="19"/>
      <c r="I577" s="13"/>
      <c r="J577" s="13"/>
      <c r="K577" s="54"/>
      <c r="L577" s="54"/>
    </row>
    <row r="578" spans="1:12" s="14" customFormat="1" x14ac:dyDescent="0.25">
      <c r="A578" s="10">
        <v>552</v>
      </c>
      <c r="B578" s="132"/>
      <c r="C578" s="132"/>
      <c r="D578" s="20"/>
      <c r="E578" s="20"/>
      <c r="F578" s="20"/>
      <c r="G578" s="19"/>
      <c r="H578" s="19"/>
      <c r="I578" s="13"/>
      <c r="J578" s="13"/>
      <c r="K578" s="54"/>
      <c r="L578" s="54"/>
    </row>
    <row r="579" spans="1:12" s="14" customFormat="1" x14ac:dyDescent="0.25">
      <c r="A579" s="10">
        <v>553</v>
      </c>
      <c r="B579" s="132"/>
      <c r="C579" s="132"/>
      <c r="D579" s="20"/>
      <c r="E579" s="20"/>
      <c r="F579" s="20"/>
      <c r="G579" s="19"/>
      <c r="H579" s="19"/>
      <c r="I579" s="13"/>
      <c r="J579" s="13"/>
      <c r="K579" s="54"/>
      <c r="L579" s="54"/>
    </row>
    <row r="580" spans="1:12" s="14" customFormat="1" x14ac:dyDescent="0.25">
      <c r="A580" s="10">
        <v>554</v>
      </c>
      <c r="B580" s="132"/>
      <c r="C580" s="132"/>
      <c r="D580" s="20"/>
      <c r="E580" s="20"/>
      <c r="F580" s="20"/>
      <c r="G580" s="19"/>
      <c r="H580" s="19"/>
      <c r="I580" s="13"/>
      <c r="J580" s="13"/>
      <c r="K580" s="54"/>
      <c r="L580" s="54"/>
    </row>
    <row r="581" spans="1:12" s="14" customFormat="1" x14ac:dyDescent="0.25">
      <c r="A581" s="10">
        <v>555</v>
      </c>
      <c r="B581" s="132"/>
      <c r="C581" s="132"/>
      <c r="D581" s="20"/>
      <c r="E581" s="20"/>
      <c r="F581" s="20"/>
      <c r="G581" s="19"/>
      <c r="H581" s="19"/>
      <c r="I581" s="13"/>
      <c r="J581" s="13"/>
      <c r="K581" s="54"/>
      <c r="L581" s="54"/>
    </row>
    <row r="582" spans="1:12" s="14" customFormat="1" x14ac:dyDescent="0.25">
      <c r="A582" s="10">
        <v>556</v>
      </c>
      <c r="B582" s="132"/>
      <c r="C582" s="132"/>
      <c r="D582" s="20"/>
      <c r="E582" s="20"/>
      <c r="F582" s="20"/>
      <c r="G582" s="19"/>
      <c r="H582" s="19"/>
      <c r="I582" s="13"/>
      <c r="J582" s="13"/>
      <c r="K582" s="54"/>
      <c r="L582" s="54"/>
    </row>
    <row r="583" spans="1:12" s="14" customFormat="1" x14ac:dyDescent="0.25">
      <c r="A583" s="10">
        <v>557</v>
      </c>
      <c r="B583" s="132"/>
      <c r="C583" s="132"/>
      <c r="D583" s="20"/>
      <c r="E583" s="20"/>
      <c r="F583" s="20"/>
      <c r="G583" s="19"/>
      <c r="H583" s="19"/>
      <c r="I583" s="13"/>
      <c r="J583" s="13"/>
      <c r="K583" s="54"/>
      <c r="L583" s="54"/>
    </row>
    <row r="584" spans="1:12" s="14" customFormat="1" x14ac:dyDescent="0.25">
      <c r="A584" s="10">
        <v>558</v>
      </c>
      <c r="B584" s="132"/>
      <c r="C584" s="132"/>
      <c r="D584" s="20"/>
      <c r="E584" s="20"/>
      <c r="F584" s="20"/>
      <c r="G584" s="19"/>
      <c r="H584" s="19"/>
      <c r="I584" s="13"/>
      <c r="J584" s="13"/>
      <c r="K584" s="54"/>
      <c r="L584" s="54"/>
    </row>
    <row r="585" spans="1:12" s="14" customFormat="1" x14ac:dyDescent="0.25">
      <c r="A585" s="10">
        <v>559</v>
      </c>
      <c r="B585" s="132"/>
      <c r="C585" s="132"/>
      <c r="D585" s="20"/>
      <c r="E585" s="20"/>
      <c r="F585" s="20"/>
      <c r="G585" s="19"/>
      <c r="H585" s="19"/>
      <c r="I585" s="13"/>
      <c r="J585" s="13"/>
      <c r="K585" s="54"/>
      <c r="L585" s="54"/>
    </row>
    <row r="586" spans="1:12" s="14" customFormat="1" x14ac:dyDescent="0.25">
      <c r="A586" s="10">
        <v>560</v>
      </c>
      <c r="B586" s="132"/>
      <c r="C586" s="132"/>
      <c r="D586" s="20"/>
      <c r="E586" s="20"/>
      <c r="F586" s="20"/>
      <c r="G586" s="19"/>
      <c r="H586" s="19"/>
      <c r="I586" s="13"/>
      <c r="J586" s="13"/>
      <c r="K586" s="54"/>
      <c r="L586" s="54"/>
    </row>
    <row r="587" spans="1:12" s="14" customFormat="1" x14ac:dyDescent="0.25">
      <c r="A587" s="10">
        <v>561</v>
      </c>
      <c r="B587" s="132"/>
      <c r="C587" s="132"/>
      <c r="D587" s="20"/>
      <c r="E587" s="20"/>
      <c r="F587" s="20"/>
      <c r="G587" s="19"/>
      <c r="H587" s="19"/>
      <c r="I587" s="13"/>
      <c r="J587" s="13"/>
      <c r="K587" s="54"/>
      <c r="L587" s="54"/>
    </row>
    <row r="588" spans="1:12" s="14" customFormat="1" x14ac:dyDescent="0.25">
      <c r="A588" s="10">
        <v>562</v>
      </c>
      <c r="B588" s="132"/>
      <c r="C588" s="132"/>
      <c r="D588" s="20"/>
      <c r="E588" s="20"/>
      <c r="F588" s="20"/>
      <c r="G588" s="19"/>
      <c r="H588" s="19"/>
      <c r="I588" s="13"/>
      <c r="J588" s="13"/>
      <c r="K588" s="54"/>
      <c r="L588" s="54"/>
    </row>
    <row r="589" spans="1:12" s="14" customFormat="1" x14ac:dyDescent="0.25">
      <c r="A589" s="10">
        <v>563</v>
      </c>
      <c r="B589" s="132"/>
      <c r="C589" s="132"/>
      <c r="D589" s="20"/>
      <c r="E589" s="20"/>
      <c r="F589" s="20"/>
      <c r="G589" s="19"/>
      <c r="H589" s="19"/>
      <c r="I589" s="13"/>
      <c r="J589" s="13"/>
      <c r="K589" s="54"/>
      <c r="L589" s="54"/>
    </row>
    <row r="590" spans="1:12" s="14" customFormat="1" x14ac:dyDescent="0.25">
      <c r="A590" s="10">
        <v>564</v>
      </c>
      <c r="B590" s="132"/>
      <c r="C590" s="132"/>
      <c r="D590" s="20"/>
      <c r="E590" s="20"/>
      <c r="F590" s="20"/>
      <c r="G590" s="19"/>
      <c r="H590" s="19"/>
      <c r="I590" s="13"/>
      <c r="J590" s="13"/>
      <c r="K590" s="54"/>
      <c r="L590" s="54"/>
    </row>
    <row r="591" spans="1:12" s="14" customFormat="1" x14ac:dyDescent="0.25">
      <c r="A591" s="10">
        <v>565</v>
      </c>
      <c r="B591" s="132"/>
      <c r="C591" s="132"/>
      <c r="D591" s="20"/>
      <c r="E591" s="20"/>
      <c r="F591" s="20"/>
      <c r="G591" s="19"/>
      <c r="H591" s="19"/>
      <c r="I591" s="13"/>
      <c r="J591" s="13"/>
      <c r="K591" s="54"/>
      <c r="L591" s="54"/>
    </row>
    <row r="592" spans="1:12" s="14" customFormat="1" x14ac:dyDescent="0.25">
      <c r="A592" s="10">
        <v>566</v>
      </c>
      <c r="B592" s="132"/>
      <c r="C592" s="132"/>
      <c r="D592" s="20"/>
      <c r="E592" s="20"/>
      <c r="F592" s="20"/>
      <c r="G592" s="19"/>
      <c r="H592" s="19"/>
      <c r="I592" s="13"/>
      <c r="J592" s="13"/>
      <c r="K592" s="54"/>
      <c r="L592" s="54"/>
    </row>
    <row r="593" spans="1:12" s="14" customFormat="1" x14ac:dyDescent="0.25">
      <c r="A593" s="10">
        <v>567</v>
      </c>
      <c r="B593" s="132"/>
      <c r="C593" s="132"/>
      <c r="D593" s="20"/>
      <c r="E593" s="20"/>
      <c r="F593" s="20"/>
      <c r="G593" s="19"/>
      <c r="H593" s="19"/>
      <c r="I593" s="13"/>
      <c r="J593" s="13"/>
      <c r="K593" s="54"/>
      <c r="L593" s="54"/>
    </row>
    <row r="594" spans="1:12" s="14" customFormat="1" x14ac:dyDescent="0.25">
      <c r="A594" s="10">
        <v>568</v>
      </c>
      <c r="B594" s="132"/>
      <c r="C594" s="132"/>
      <c r="D594" s="20"/>
      <c r="E594" s="20"/>
      <c r="F594" s="20"/>
      <c r="G594" s="19"/>
      <c r="H594" s="19"/>
      <c r="I594" s="13"/>
      <c r="J594" s="13"/>
      <c r="K594" s="54"/>
      <c r="L594" s="54"/>
    </row>
    <row r="595" spans="1:12" s="14" customFormat="1" x14ac:dyDescent="0.25">
      <c r="A595" s="10">
        <v>569</v>
      </c>
      <c r="B595" s="132"/>
      <c r="C595" s="132"/>
      <c r="D595" s="20"/>
      <c r="E595" s="20"/>
      <c r="F595" s="20"/>
      <c r="G595" s="19"/>
      <c r="H595" s="19"/>
      <c r="I595" s="13"/>
      <c r="J595" s="13"/>
      <c r="K595" s="54"/>
      <c r="L595" s="54"/>
    </row>
    <row r="596" spans="1:12" s="14" customFormat="1" x14ac:dyDescent="0.25">
      <c r="A596" s="10">
        <v>570</v>
      </c>
      <c r="B596" s="132"/>
      <c r="C596" s="132"/>
      <c r="D596" s="20"/>
      <c r="E596" s="20"/>
      <c r="F596" s="20"/>
      <c r="G596" s="19"/>
      <c r="H596" s="19"/>
      <c r="I596" s="13"/>
      <c r="J596" s="13"/>
      <c r="K596" s="54"/>
      <c r="L596" s="54"/>
    </row>
    <row r="597" spans="1:12" s="14" customFormat="1" x14ac:dyDescent="0.25">
      <c r="A597" s="10">
        <v>571</v>
      </c>
      <c r="B597" s="132"/>
      <c r="C597" s="132"/>
      <c r="D597" s="20"/>
      <c r="E597" s="20"/>
      <c r="F597" s="20"/>
      <c r="G597" s="19"/>
      <c r="H597" s="19"/>
      <c r="I597" s="13"/>
      <c r="J597" s="13"/>
      <c r="K597" s="54"/>
      <c r="L597" s="54"/>
    </row>
    <row r="598" spans="1:12" s="14" customFormat="1" x14ac:dyDescent="0.25">
      <c r="A598" s="10">
        <v>572</v>
      </c>
      <c r="B598" s="132"/>
      <c r="C598" s="132"/>
      <c r="D598" s="20"/>
      <c r="E598" s="20"/>
      <c r="F598" s="20"/>
      <c r="G598" s="19"/>
      <c r="H598" s="19"/>
      <c r="I598" s="13"/>
      <c r="J598" s="13"/>
      <c r="K598" s="54"/>
      <c r="L598" s="54"/>
    </row>
    <row r="599" spans="1:12" s="14" customFormat="1" x14ac:dyDescent="0.25">
      <c r="A599" s="10">
        <v>573</v>
      </c>
      <c r="B599" s="132"/>
      <c r="C599" s="132"/>
      <c r="D599" s="20"/>
      <c r="E599" s="20"/>
      <c r="F599" s="20"/>
      <c r="G599" s="19"/>
      <c r="H599" s="19"/>
      <c r="I599" s="13"/>
      <c r="J599" s="13"/>
      <c r="K599" s="54"/>
      <c r="L599" s="54"/>
    </row>
    <row r="600" spans="1:12" s="14" customFormat="1" x14ac:dyDescent="0.25">
      <c r="A600" s="10">
        <v>574</v>
      </c>
      <c r="B600" s="132"/>
      <c r="C600" s="132"/>
      <c r="D600" s="20"/>
      <c r="E600" s="20"/>
      <c r="F600" s="20"/>
      <c r="G600" s="19"/>
      <c r="H600" s="19"/>
      <c r="I600" s="13"/>
      <c r="J600" s="13"/>
      <c r="K600" s="54"/>
      <c r="L600" s="54"/>
    </row>
    <row r="601" spans="1:12" s="14" customFormat="1" x14ac:dyDescent="0.25">
      <c r="A601" s="10">
        <v>575</v>
      </c>
      <c r="B601" s="132"/>
      <c r="C601" s="132"/>
      <c r="D601" s="20"/>
      <c r="E601" s="20"/>
      <c r="F601" s="20"/>
      <c r="G601" s="19"/>
      <c r="H601" s="19"/>
      <c r="I601" s="13"/>
      <c r="J601" s="13"/>
      <c r="K601" s="54"/>
      <c r="L601" s="54"/>
    </row>
    <row r="602" spans="1:12" s="14" customFormat="1" x14ac:dyDescent="0.25">
      <c r="A602" s="10">
        <v>576</v>
      </c>
      <c r="B602" s="132"/>
      <c r="C602" s="132"/>
      <c r="D602" s="20"/>
      <c r="E602" s="20"/>
      <c r="F602" s="20"/>
      <c r="G602" s="19"/>
      <c r="H602" s="19"/>
      <c r="I602" s="13"/>
      <c r="J602" s="13"/>
      <c r="K602" s="54"/>
      <c r="L602" s="54"/>
    </row>
    <row r="603" spans="1:12" s="14" customFormat="1" x14ac:dyDescent="0.25">
      <c r="A603" s="10">
        <v>577</v>
      </c>
      <c r="B603" s="132"/>
      <c r="C603" s="132"/>
      <c r="D603" s="20"/>
      <c r="E603" s="20"/>
      <c r="F603" s="20"/>
      <c r="G603" s="19"/>
      <c r="H603" s="19"/>
      <c r="I603" s="13"/>
      <c r="J603" s="13"/>
      <c r="K603" s="54"/>
      <c r="L603" s="54"/>
    </row>
    <row r="604" spans="1:12" s="14" customFormat="1" x14ac:dyDescent="0.25">
      <c r="A604" s="10">
        <v>578</v>
      </c>
      <c r="B604" s="132"/>
      <c r="C604" s="132"/>
      <c r="D604" s="20"/>
      <c r="E604" s="20"/>
      <c r="F604" s="20"/>
      <c r="G604" s="19"/>
      <c r="H604" s="19"/>
      <c r="I604" s="13"/>
      <c r="J604" s="13"/>
      <c r="K604" s="54"/>
      <c r="L604" s="54"/>
    </row>
    <row r="605" spans="1:12" s="14" customFormat="1" x14ac:dyDescent="0.25">
      <c r="A605" s="10">
        <v>579</v>
      </c>
      <c r="B605" s="132"/>
      <c r="C605" s="132"/>
      <c r="D605" s="20"/>
      <c r="E605" s="20"/>
      <c r="F605" s="20"/>
      <c r="G605" s="19"/>
      <c r="H605" s="19"/>
      <c r="I605" s="13"/>
      <c r="J605" s="13"/>
      <c r="K605" s="54"/>
      <c r="L605" s="54"/>
    </row>
    <row r="606" spans="1:12" s="14" customFormat="1" x14ac:dyDescent="0.25">
      <c r="A606" s="10">
        <v>580</v>
      </c>
      <c r="B606" s="132"/>
      <c r="C606" s="132"/>
      <c r="D606" s="20"/>
      <c r="E606" s="20"/>
      <c r="F606" s="20"/>
      <c r="G606" s="19"/>
      <c r="H606" s="19"/>
      <c r="I606" s="13"/>
      <c r="J606" s="13"/>
      <c r="K606" s="54"/>
      <c r="L606" s="54"/>
    </row>
    <row r="607" spans="1:12" s="14" customFormat="1" x14ac:dyDescent="0.25">
      <c r="A607" s="10">
        <v>581</v>
      </c>
      <c r="B607" s="132"/>
      <c r="C607" s="132"/>
      <c r="D607" s="20"/>
      <c r="E607" s="20"/>
      <c r="F607" s="20"/>
      <c r="G607" s="19"/>
      <c r="H607" s="19"/>
      <c r="I607" s="13"/>
      <c r="J607" s="13"/>
      <c r="K607" s="54"/>
      <c r="L607" s="54"/>
    </row>
    <row r="608" spans="1:12" s="14" customFormat="1" x14ac:dyDescent="0.25">
      <c r="A608" s="10">
        <v>582</v>
      </c>
      <c r="B608" s="132"/>
      <c r="C608" s="132"/>
      <c r="D608" s="20"/>
      <c r="E608" s="20"/>
      <c r="F608" s="20"/>
      <c r="G608" s="19"/>
      <c r="H608" s="19"/>
      <c r="I608" s="13"/>
      <c r="J608" s="13"/>
      <c r="K608" s="54"/>
      <c r="L608" s="54"/>
    </row>
    <row r="609" spans="1:12" s="14" customFormat="1" x14ac:dyDescent="0.25">
      <c r="A609" s="10">
        <v>583</v>
      </c>
      <c r="B609" s="132"/>
      <c r="C609" s="132"/>
      <c r="D609" s="20"/>
      <c r="E609" s="20"/>
      <c r="F609" s="20"/>
      <c r="G609" s="19"/>
      <c r="H609" s="19"/>
      <c r="I609" s="13"/>
      <c r="J609" s="13"/>
      <c r="K609" s="54"/>
      <c r="L609" s="54"/>
    </row>
    <row r="610" spans="1:12" s="14" customFormat="1" x14ac:dyDescent="0.25">
      <c r="A610" s="10">
        <v>584</v>
      </c>
      <c r="B610" s="132"/>
      <c r="C610" s="132"/>
      <c r="D610" s="20"/>
      <c r="E610" s="20"/>
      <c r="F610" s="20"/>
      <c r="G610" s="19"/>
      <c r="H610" s="19"/>
      <c r="I610" s="13"/>
      <c r="J610" s="13"/>
      <c r="K610" s="54"/>
      <c r="L610" s="54"/>
    </row>
    <row r="611" spans="1:12" s="14" customFormat="1" x14ac:dyDescent="0.25">
      <c r="A611" s="10">
        <v>585</v>
      </c>
      <c r="B611" s="132"/>
      <c r="C611" s="132"/>
      <c r="D611" s="20"/>
      <c r="E611" s="20"/>
      <c r="F611" s="20"/>
      <c r="G611" s="19"/>
      <c r="H611" s="19"/>
      <c r="I611" s="13"/>
      <c r="J611" s="13"/>
      <c r="K611" s="54"/>
      <c r="L611" s="54"/>
    </row>
    <row r="612" spans="1:12" s="14" customFormat="1" x14ac:dyDescent="0.25">
      <c r="A612" s="10">
        <v>586</v>
      </c>
      <c r="B612" s="132"/>
      <c r="C612" s="132"/>
      <c r="D612" s="20"/>
      <c r="E612" s="20"/>
      <c r="F612" s="20"/>
      <c r="G612" s="19"/>
      <c r="H612" s="19"/>
      <c r="I612" s="13"/>
      <c r="J612" s="13"/>
      <c r="K612" s="54"/>
      <c r="L612" s="54"/>
    </row>
    <row r="613" spans="1:12" s="14" customFormat="1" x14ac:dyDescent="0.25">
      <c r="A613" s="10">
        <v>587</v>
      </c>
      <c r="B613" s="132"/>
      <c r="C613" s="132"/>
      <c r="D613" s="20"/>
      <c r="E613" s="20"/>
      <c r="F613" s="20"/>
      <c r="G613" s="19"/>
      <c r="H613" s="19"/>
      <c r="I613" s="13"/>
      <c r="J613" s="13"/>
      <c r="K613" s="54"/>
      <c r="L613" s="54"/>
    </row>
    <row r="614" spans="1:12" s="14" customFormat="1" x14ac:dyDescent="0.25">
      <c r="A614" s="10">
        <v>588</v>
      </c>
      <c r="B614" s="132"/>
      <c r="C614" s="132"/>
      <c r="D614" s="20"/>
      <c r="E614" s="20"/>
      <c r="F614" s="20"/>
      <c r="G614" s="19"/>
      <c r="H614" s="19"/>
      <c r="I614" s="13"/>
      <c r="J614" s="13"/>
      <c r="K614" s="54"/>
      <c r="L614" s="54"/>
    </row>
    <row r="615" spans="1:12" s="14" customFormat="1" x14ac:dyDescent="0.25">
      <c r="A615" s="10">
        <v>589</v>
      </c>
      <c r="B615" s="132"/>
      <c r="C615" s="132"/>
      <c r="D615" s="20"/>
      <c r="E615" s="20"/>
      <c r="F615" s="20"/>
      <c r="G615" s="19"/>
      <c r="H615" s="19"/>
      <c r="I615" s="13"/>
      <c r="J615" s="13"/>
      <c r="K615" s="54"/>
      <c r="L615" s="54"/>
    </row>
    <row r="616" spans="1:12" s="14" customFormat="1" x14ac:dyDescent="0.25">
      <c r="A616" s="10">
        <v>590</v>
      </c>
      <c r="B616" s="132"/>
      <c r="C616" s="132"/>
      <c r="D616" s="20"/>
      <c r="E616" s="20"/>
      <c r="F616" s="20"/>
      <c r="G616" s="19"/>
      <c r="H616" s="19"/>
      <c r="I616" s="13"/>
      <c r="J616" s="13"/>
      <c r="K616" s="54"/>
      <c r="L616" s="54"/>
    </row>
    <row r="617" spans="1:12" s="14" customFormat="1" x14ac:dyDescent="0.25">
      <c r="A617" s="10">
        <v>591</v>
      </c>
      <c r="B617" s="132"/>
      <c r="C617" s="132"/>
      <c r="D617" s="20"/>
      <c r="E617" s="20"/>
      <c r="F617" s="20"/>
      <c r="G617" s="19"/>
      <c r="H617" s="19"/>
      <c r="I617" s="13"/>
      <c r="J617" s="13"/>
      <c r="K617" s="54"/>
      <c r="L617" s="54"/>
    </row>
    <row r="618" spans="1:12" s="14" customFormat="1" x14ac:dyDescent="0.25">
      <c r="A618" s="10">
        <v>592</v>
      </c>
      <c r="B618" s="132"/>
      <c r="C618" s="132"/>
      <c r="D618" s="20"/>
      <c r="E618" s="20"/>
      <c r="F618" s="20"/>
      <c r="G618" s="19"/>
      <c r="H618" s="19"/>
      <c r="I618" s="13"/>
      <c r="J618" s="13"/>
      <c r="K618" s="54"/>
      <c r="L618" s="54"/>
    </row>
    <row r="619" spans="1:12" s="14" customFormat="1" x14ac:dyDescent="0.25">
      <c r="A619" s="10">
        <v>593</v>
      </c>
      <c r="B619" s="132"/>
      <c r="C619" s="132"/>
      <c r="D619" s="20"/>
      <c r="E619" s="20"/>
      <c r="F619" s="20"/>
      <c r="G619" s="19"/>
      <c r="H619" s="19"/>
      <c r="I619" s="13"/>
      <c r="J619" s="13"/>
      <c r="K619" s="54"/>
      <c r="L619" s="54"/>
    </row>
    <row r="620" spans="1:12" s="14" customFormat="1" x14ac:dyDescent="0.25">
      <c r="A620" s="10">
        <v>594</v>
      </c>
      <c r="B620" s="132"/>
      <c r="C620" s="132"/>
      <c r="D620" s="20"/>
      <c r="E620" s="20"/>
      <c r="F620" s="20"/>
      <c r="G620" s="19"/>
      <c r="H620" s="19"/>
      <c r="I620" s="13"/>
      <c r="J620" s="13"/>
      <c r="K620" s="54"/>
      <c r="L620" s="54"/>
    </row>
    <row r="621" spans="1:12" s="14" customFormat="1" x14ac:dyDescent="0.25">
      <c r="A621" s="10">
        <v>595</v>
      </c>
      <c r="B621" s="132"/>
      <c r="C621" s="132"/>
      <c r="D621" s="20"/>
      <c r="E621" s="20"/>
      <c r="F621" s="20"/>
      <c r="G621" s="19"/>
      <c r="H621" s="19"/>
      <c r="I621" s="13"/>
      <c r="J621" s="13"/>
      <c r="K621" s="54"/>
      <c r="L621" s="54"/>
    </row>
    <row r="622" spans="1:12" s="14" customFormat="1" x14ac:dyDescent="0.25">
      <c r="A622" s="10">
        <v>596</v>
      </c>
      <c r="B622" s="132"/>
      <c r="C622" s="132"/>
      <c r="D622" s="20"/>
      <c r="E622" s="20"/>
      <c r="F622" s="20"/>
      <c r="G622" s="19"/>
      <c r="H622" s="19"/>
      <c r="I622" s="13"/>
      <c r="J622" s="13"/>
      <c r="K622" s="54"/>
      <c r="L622" s="54"/>
    </row>
    <row r="623" spans="1:12" s="14" customFormat="1" x14ac:dyDescent="0.25">
      <c r="A623" s="10">
        <v>597</v>
      </c>
      <c r="B623" s="132"/>
      <c r="C623" s="132"/>
      <c r="D623" s="20"/>
      <c r="E623" s="20"/>
      <c r="F623" s="20"/>
      <c r="G623" s="19"/>
      <c r="H623" s="19"/>
      <c r="I623" s="13"/>
      <c r="J623" s="13"/>
      <c r="K623" s="54"/>
      <c r="L623" s="54"/>
    </row>
    <row r="624" spans="1:12" s="14" customFormat="1" x14ac:dyDescent="0.25">
      <c r="A624" s="10">
        <v>598</v>
      </c>
      <c r="B624" s="132"/>
      <c r="C624" s="132"/>
      <c r="D624" s="20"/>
      <c r="E624" s="20"/>
      <c r="F624" s="20"/>
      <c r="G624" s="19"/>
      <c r="H624" s="19"/>
      <c r="I624" s="13"/>
      <c r="J624" s="13"/>
      <c r="K624" s="54"/>
      <c r="L624" s="54"/>
    </row>
    <row r="625" spans="1:12" s="14" customFormat="1" x14ac:dyDescent="0.25">
      <c r="A625" s="10">
        <v>599</v>
      </c>
      <c r="B625" s="132"/>
      <c r="C625" s="132"/>
      <c r="D625" s="20"/>
      <c r="E625" s="20"/>
      <c r="F625" s="20"/>
      <c r="G625" s="19"/>
      <c r="H625" s="19"/>
      <c r="I625" s="13"/>
      <c r="J625" s="13"/>
      <c r="K625" s="54"/>
      <c r="L625" s="54"/>
    </row>
    <row r="626" spans="1:12" s="14" customFormat="1" x14ac:dyDescent="0.25">
      <c r="A626" s="10">
        <v>600</v>
      </c>
      <c r="B626" s="132"/>
      <c r="C626" s="132"/>
      <c r="D626" s="20"/>
      <c r="E626" s="20"/>
      <c r="F626" s="20"/>
      <c r="G626" s="19"/>
      <c r="H626" s="19"/>
      <c r="I626" s="13"/>
      <c r="J626" s="13"/>
      <c r="K626" s="54"/>
      <c r="L626" s="54"/>
    </row>
    <row r="627" spans="1:12" s="14" customFormat="1" x14ac:dyDescent="0.25">
      <c r="A627" s="10">
        <v>601</v>
      </c>
      <c r="B627" s="132"/>
      <c r="C627" s="132"/>
      <c r="D627" s="20"/>
      <c r="E627" s="20"/>
      <c r="F627" s="20"/>
      <c r="G627" s="19"/>
      <c r="H627" s="19"/>
      <c r="I627" s="13"/>
      <c r="J627" s="13"/>
      <c r="K627" s="54"/>
      <c r="L627" s="54"/>
    </row>
    <row r="628" spans="1:12" s="14" customFormat="1" x14ac:dyDescent="0.25">
      <c r="A628" s="10">
        <v>602</v>
      </c>
      <c r="B628" s="132"/>
      <c r="C628" s="132"/>
      <c r="D628" s="20"/>
      <c r="E628" s="20"/>
      <c r="F628" s="20"/>
      <c r="G628" s="19"/>
      <c r="H628" s="19"/>
      <c r="I628" s="13"/>
      <c r="J628" s="13"/>
      <c r="K628" s="54"/>
      <c r="L628" s="54"/>
    </row>
    <row r="629" spans="1:12" s="14" customFormat="1" x14ac:dyDescent="0.25">
      <c r="A629" s="10">
        <v>603</v>
      </c>
      <c r="B629" s="132"/>
      <c r="C629" s="132"/>
      <c r="D629" s="20"/>
      <c r="E629" s="20"/>
      <c r="F629" s="20"/>
      <c r="G629" s="19"/>
      <c r="H629" s="19"/>
      <c r="I629" s="13"/>
      <c r="J629" s="13"/>
      <c r="K629" s="54"/>
      <c r="L629" s="54"/>
    </row>
    <row r="630" spans="1:12" s="14" customFormat="1" x14ac:dyDescent="0.25">
      <c r="A630" s="10">
        <v>604</v>
      </c>
      <c r="B630" s="132"/>
      <c r="C630" s="132"/>
      <c r="D630" s="20"/>
      <c r="E630" s="20"/>
      <c r="F630" s="20"/>
      <c r="G630" s="19"/>
      <c r="H630" s="19"/>
      <c r="I630" s="13"/>
      <c r="J630" s="13"/>
      <c r="K630" s="54"/>
      <c r="L630" s="54"/>
    </row>
    <row r="631" spans="1:12" s="14" customFormat="1" x14ac:dyDescent="0.25">
      <c r="A631" s="10">
        <v>605</v>
      </c>
      <c r="B631" s="132"/>
      <c r="C631" s="132"/>
      <c r="D631" s="20"/>
      <c r="E631" s="20"/>
      <c r="F631" s="20"/>
      <c r="G631" s="19"/>
      <c r="H631" s="19"/>
      <c r="I631" s="13"/>
      <c r="J631" s="13"/>
      <c r="K631" s="54"/>
      <c r="L631" s="54"/>
    </row>
    <row r="632" spans="1:12" s="14" customFormat="1" x14ac:dyDescent="0.25">
      <c r="A632" s="10">
        <v>606</v>
      </c>
      <c r="B632" s="132"/>
      <c r="C632" s="132"/>
      <c r="D632" s="20"/>
      <c r="E632" s="20"/>
      <c r="F632" s="20"/>
      <c r="G632" s="19"/>
      <c r="H632" s="19"/>
      <c r="I632" s="13"/>
      <c r="J632" s="13"/>
      <c r="K632" s="54"/>
      <c r="L632" s="54"/>
    </row>
    <row r="633" spans="1:12" s="14" customFormat="1" x14ac:dyDescent="0.25">
      <c r="A633" s="10">
        <v>607</v>
      </c>
      <c r="B633" s="132"/>
      <c r="C633" s="132"/>
      <c r="D633" s="20"/>
      <c r="E633" s="20"/>
      <c r="F633" s="20"/>
      <c r="G633" s="19"/>
      <c r="H633" s="19"/>
      <c r="I633" s="13"/>
      <c r="J633" s="13"/>
      <c r="K633" s="54"/>
      <c r="L633" s="54"/>
    </row>
    <row r="634" spans="1:12" s="14" customFormat="1" x14ac:dyDescent="0.25">
      <c r="A634" s="10">
        <v>608</v>
      </c>
      <c r="B634" s="132"/>
      <c r="C634" s="132"/>
      <c r="D634" s="20"/>
      <c r="E634" s="20"/>
      <c r="F634" s="20"/>
      <c r="G634" s="19"/>
      <c r="H634" s="19"/>
      <c r="I634" s="13"/>
      <c r="J634" s="13"/>
      <c r="K634" s="54"/>
      <c r="L634" s="54"/>
    </row>
    <row r="635" spans="1:12" s="14" customFormat="1" x14ac:dyDescent="0.25">
      <c r="A635" s="10">
        <v>609</v>
      </c>
      <c r="B635" s="132"/>
      <c r="C635" s="132"/>
      <c r="D635" s="20"/>
      <c r="E635" s="20"/>
      <c r="F635" s="20"/>
      <c r="G635" s="19"/>
      <c r="H635" s="19"/>
      <c r="I635" s="13"/>
      <c r="J635" s="13"/>
      <c r="K635" s="54"/>
      <c r="L635" s="54"/>
    </row>
    <row r="636" spans="1:12" s="14" customFormat="1" x14ac:dyDescent="0.25">
      <c r="A636" s="10">
        <v>610</v>
      </c>
      <c r="B636" s="132"/>
      <c r="C636" s="132"/>
      <c r="D636" s="20"/>
      <c r="E636" s="20"/>
      <c r="F636" s="20"/>
      <c r="G636" s="19"/>
      <c r="H636" s="19"/>
      <c r="I636" s="13"/>
      <c r="J636" s="13"/>
      <c r="K636" s="54"/>
      <c r="L636" s="54"/>
    </row>
    <row r="637" spans="1:12" s="14" customFormat="1" x14ac:dyDescent="0.25">
      <c r="A637" s="10">
        <v>611</v>
      </c>
      <c r="B637" s="132"/>
      <c r="C637" s="132"/>
      <c r="D637" s="20"/>
      <c r="E637" s="20"/>
      <c r="F637" s="20"/>
      <c r="G637" s="19"/>
      <c r="H637" s="19"/>
      <c r="I637" s="13"/>
      <c r="J637" s="13"/>
      <c r="K637" s="54"/>
      <c r="L637" s="54"/>
    </row>
    <row r="638" spans="1:12" s="14" customFormat="1" x14ac:dyDescent="0.25">
      <c r="A638" s="10">
        <v>612</v>
      </c>
      <c r="B638" s="132"/>
      <c r="C638" s="132"/>
      <c r="D638" s="20"/>
      <c r="E638" s="20"/>
      <c r="F638" s="20"/>
      <c r="G638" s="19"/>
      <c r="H638" s="19"/>
      <c r="I638" s="13"/>
      <c r="J638" s="13"/>
      <c r="K638" s="54"/>
      <c r="L638" s="54"/>
    </row>
    <row r="639" spans="1:12" s="14" customFormat="1" x14ac:dyDescent="0.25">
      <c r="A639" s="10">
        <v>613</v>
      </c>
      <c r="B639" s="132"/>
      <c r="C639" s="132"/>
      <c r="D639" s="20"/>
      <c r="E639" s="20"/>
      <c r="F639" s="20"/>
      <c r="G639" s="19"/>
      <c r="H639" s="19"/>
      <c r="I639" s="13"/>
      <c r="J639" s="13"/>
      <c r="K639" s="54"/>
      <c r="L639" s="54"/>
    </row>
    <row r="640" spans="1:12" s="14" customFormat="1" x14ac:dyDescent="0.25">
      <c r="A640" s="10">
        <v>614</v>
      </c>
      <c r="B640" s="132"/>
      <c r="C640" s="132"/>
      <c r="D640" s="20"/>
      <c r="E640" s="20"/>
      <c r="F640" s="20"/>
      <c r="G640" s="19"/>
      <c r="H640" s="19"/>
      <c r="I640" s="13"/>
      <c r="J640" s="13"/>
      <c r="K640" s="54"/>
      <c r="L640" s="54"/>
    </row>
    <row r="641" spans="1:12" s="14" customFormat="1" x14ac:dyDescent="0.25">
      <c r="A641" s="10">
        <v>615</v>
      </c>
      <c r="B641" s="132"/>
      <c r="C641" s="132"/>
      <c r="D641" s="20"/>
      <c r="E641" s="20"/>
      <c r="F641" s="20"/>
      <c r="G641" s="19"/>
      <c r="H641" s="19"/>
      <c r="I641" s="13"/>
      <c r="J641" s="13"/>
      <c r="K641" s="54"/>
      <c r="L641" s="54"/>
    </row>
    <row r="642" spans="1:12" s="14" customFormat="1" x14ac:dyDescent="0.25">
      <c r="A642" s="10">
        <v>616</v>
      </c>
      <c r="B642" s="132"/>
      <c r="C642" s="132"/>
      <c r="D642" s="20"/>
      <c r="E642" s="20"/>
      <c r="F642" s="20"/>
      <c r="G642" s="19"/>
      <c r="H642" s="19"/>
      <c r="I642" s="13"/>
      <c r="J642" s="13"/>
      <c r="K642" s="54"/>
      <c r="L642" s="54"/>
    </row>
    <row r="643" spans="1:12" s="14" customFormat="1" x14ac:dyDescent="0.25">
      <c r="A643" s="10">
        <v>617</v>
      </c>
      <c r="B643" s="132"/>
      <c r="C643" s="132"/>
      <c r="D643" s="20"/>
      <c r="E643" s="20"/>
      <c r="F643" s="20"/>
      <c r="G643" s="19"/>
      <c r="H643" s="19"/>
      <c r="I643" s="13"/>
      <c r="J643" s="13"/>
      <c r="K643" s="54"/>
      <c r="L643" s="54"/>
    </row>
    <row r="644" spans="1:12" s="14" customFormat="1" x14ac:dyDescent="0.25">
      <c r="A644" s="10">
        <v>618</v>
      </c>
      <c r="B644" s="132"/>
      <c r="C644" s="132"/>
      <c r="D644" s="20"/>
      <c r="E644" s="20"/>
      <c r="F644" s="20"/>
      <c r="G644" s="19"/>
      <c r="H644" s="19"/>
      <c r="I644" s="13"/>
      <c r="J644" s="13"/>
      <c r="K644" s="54"/>
      <c r="L644" s="54"/>
    </row>
    <row r="645" spans="1:12" s="14" customFormat="1" x14ac:dyDescent="0.25">
      <c r="A645" s="10">
        <v>619</v>
      </c>
      <c r="B645" s="132"/>
      <c r="C645" s="132"/>
      <c r="D645" s="20"/>
      <c r="E645" s="20"/>
      <c r="F645" s="20"/>
      <c r="G645" s="19"/>
      <c r="H645" s="19"/>
      <c r="I645" s="13"/>
      <c r="J645" s="13"/>
      <c r="K645" s="54"/>
      <c r="L645" s="54"/>
    </row>
    <row r="646" spans="1:12" s="14" customFormat="1" x14ac:dyDescent="0.25">
      <c r="A646" s="10">
        <v>620</v>
      </c>
      <c r="B646" s="132"/>
      <c r="C646" s="132"/>
      <c r="D646" s="20"/>
      <c r="E646" s="20"/>
      <c r="F646" s="20"/>
      <c r="G646" s="19"/>
      <c r="H646" s="19"/>
      <c r="I646" s="13"/>
      <c r="J646" s="13"/>
      <c r="K646" s="54"/>
      <c r="L646" s="54"/>
    </row>
    <row r="647" spans="1:12" s="14" customFormat="1" x14ac:dyDescent="0.25">
      <c r="A647" s="10">
        <v>621</v>
      </c>
      <c r="B647" s="132"/>
      <c r="C647" s="132"/>
      <c r="D647" s="20"/>
      <c r="E647" s="20"/>
      <c r="F647" s="20"/>
      <c r="G647" s="19"/>
      <c r="H647" s="19"/>
      <c r="I647" s="13"/>
      <c r="J647" s="13"/>
      <c r="K647" s="54"/>
      <c r="L647" s="54"/>
    </row>
    <row r="648" spans="1:12" s="14" customFormat="1" x14ac:dyDescent="0.25">
      <c r="A648" s="10">
        <v>622</v>
      </c>
      <c r="B648" s="132"/>
      <c r="C648" s="132"/>
      <c r="D648" s="20"/>
      <c r="E648" s="20"/>
      <c r="F648" s="20"/>
      <c r="G648" s="19"/>
      <c r="H648" s="19"/>
      <c r="I648" s="13"/>
      <c r="J648" s="13"/>
      <c r="K648" s="54"/>
      <c r="L648" s="54"/>
    </row>
    <row r="649" spans="1:12" s="14" customFormat="1" x14ac:dyDescent="0.25">
      <c r="A649" s="10">
        <v>623</v>
      </c>
      <c r="B649" s="132"/>
      <c r="C649" s="132"/>
      <c r="D649" s="20"/>
      <c r="E649" s="20"/>
      <c r="F649" s="20"/>
      <c r="G649" s="19"/>
      <c r="H649" s="19"/>
      <c r="I649" s="13"/>
      <c r="J649" s="13"/>
      <c r="K649" s="54"/>
      <c r="L649" s="54"/>
    </row>
    <row r="650" spans="1:12" s="14" customFormat="1" x14ac:dyDescent="0.25">
      <c r="A650" s="10">
        <v>624</v>
      </c>
      <c r="B650" s="132"/>
      <c r="C650" s="132"/>
      <c r="D650" s="20"/>
      <c r="E650" s="20"/>
      <c r="F650" s="20"/>
      <c r="G650" s="19"/>
      <c r="H650" s="19"/>
      <c r="I650" s="13"/>
      <c r="J650" s="13"/>
      <c r="K650" s="54"/>
      <c r="L650" s="54"/>
    </row>
    <row r="651" spans="1:12" s="14" customFormat="1" x14ac:dyDescent="0.25">
      <c r="A651" s="10">
        <v>625</v>
      </c>
      <c r="B651" s="132"/>
      <c r="C651" s="132"/>
      <c r="D651" s="20"/>
      <c r="E651" s="20"/>
      <c r="F651" s="20"/>
      <c r="G651" s="19"/>
      <c r="H651" s="19"/>
      <c r="I651" s="13"/>
      <c r="J651" s="13"/>
      <c r="K651" s="54"/>
      <c r="L651" s="54"/>
    </row>
    <row r="652" spans="1:12" s="14" customFormat="1" x14ac:dyDescent="0.25">
      <c r="A652" s="10">
        <v>626</v>
      </c>
      <c r="B652" s="132"/>
      <c r="C652" s="132"/>
      <c r="D652" s="20"/>
      <c r="E652" s="20"/>
      <c r="F652" s="20"/>
      <c r="G652" s="19"/>
      <c r="H652" s="19"/>
      <c r="I652" s="13"/>
      <c r="J652" s="13"/>
      <c r="K652" s="54"/>
      <c r="L652" s="54"/>
    </row>
    <row r="653" spans="1:12" s="14" customFormat="1" x14ac:dyDescent="0.25">
      <c r="A653" s="10">
        <v>627</v>
      </c>
      <c r="B653" s="132"/>
      <c r="C653" s="132"/>
      <c r="D653" s="20"/>
      <c r="E653" s="20"/>
      <c r="F653" s="20"/>
      <c r="G653" s="19"/>
      <c r="H653" s="19"/>
      <c r="I653" s="13"/>
      <c r="J653" s="13"/>
      <c r="K653" s="54"/>
      <c r="L653" s="54"/>
    </row>
    <row r="654" spans="1:12" s="14" customFormat="1" x14ac:dyDescent="0.25">
      <c r="A654" s="10">
        <v>628</v>
      </c>
      <c r="B654" s="132"/>
      <c r="C654" s="132"/>
      <c r="D654" s="20"/>
      <c r="E654" s="20"/>
      <c r="F654" s="20"/>
      <c r="G654" s="19"/>
      <c r="H654" s="19"/>
      <c r="I654" s="13"/>
      <c r="J654" s="13"/>
      <c r="K654" s="54"/>
      <c r="L654" s="54"/>
    </row>
    <row r="655" spans="1:12" s="14" customFormat="1" x14ac:dyDescent="0.25">
      <c r="A655" s="10">
        <v>629</v>
      </c>
      <c r="B655" s="132"/>
      <c r="C655" s="132"/>
      <c r="D655" s="20"/>
      <c r="E655" s="20"/>
      <c r="F655" s="20"/>
      <c r="G655" s="19"/>
      <c r="H655" s="19"/>
      <c r="I655" s="13"/>
      <c r="J655" s="13"/>
      <c r="K655" s="54"/>
      <c r="L655" s="54"/>
    </row>
    <row r="656" spans="1:12" s="14" customFormat="1" x14ac:dyDescent="0.25">
      <c r="A656" s="10">
        <v>630</v>
      </c>
      <c r="B656" s="132"/>
      <c r="C656" s="132"/>
      <c r="D656" s="20"/>
      <c r="E656" s="20"/>
      <c r="F656" s="20"/>
      <c r="G656" s="19"/>
      <c r="H656" s="19"/>
      <c r="I656" s="13"/>
      <c r="J656" s="13"/>
      <c r="K656" s="54"/>
      <c r="L656" s="54"/>
    </row>
    <row r="657" spans="1:12" s="14" customFormat="1" x14ac:dyDescent="0.25">
      <c r="A657" s="10">
        <v>631</v>
      </c>
      <c r="B657" s="132"/>
      <c r="C657" s="132"/>
      <c r="D657" s="20"/>
      <c r="E657" s="20"/>
      <c r="F657" s="20"/>
      <c r="G657" s="19"/>
      <c r="H657" s="19"/>
      <c r="I657" s="13"/>
      <c r="J657" s="13"/>
      <c r="K657" s="54"/>
      <c r="L657" s="54"/>
    </row>
    <row r="658" spans="1:12" s="14" customFormat="1" x14ac:dyDescent="0.25">
      <c r="A658" s="10">
        <v>632</v>
      </c>
      <c r="B658" s="132"/>
      <c r="C658" s="132"/>
      <c r="D658" s="20"/>
      <c r="E658" s="20"/>
      <c r="F658" s="20"/>
      <c r="G658" s="19"/>
      <c r="H658" s="19"/>
      <c r="I658" s="13"/>
      <c r="J658" s="13"/>
      <c r="K658" s="54"/>
      <c r="L658" s="54"/>
    </row>
    <row r="659" spans="1:12" s="14" customFormat="1" x14ac:dyDescent="0.25">
      <c r="A659" s="10">
        <v>633</v>
      </c>
      <c r="B659" s="132"/>
      <c r="C659" s="132"/>
      <c r="D659" s="20"/>
      <c r="E659" s="20"/>
      <c r="F659" s="20"/>
      <c r="G659" s="19"/>
      <c r="H659" s="19"/>
      <c r="I659" s="13"/>
      <c r="J659" s="13"/>
      <c r="K659" s="54"/>
      <c r="L659" s="54"/>
    </row>
    <row r="660" spans="1:12" s="14" customFormat="1" x14ac:dyDescent="0.25">
      <c r="A660" s="10">
        <v>634</v>
      </c>
      <c r="B660" s="132"/>
      <c r="C660" s="132"/>
      <c r="D660" s="20"/>
      <c r="E660" s="20"/>
      <c r="F660" s="20"/>
      <c r="G660" s="19"/>
      <c r="H660" s="19"/>
      <c r="I660" s="13"/>
      <c r="J660" s="13"/>
      <c r="K660" s="54"/>
      <c r="L660" s="54"/>
    </row>
    <row r="661" spans="1:12" s="14" customFormat="1" x14ac:dyDescent="0.25">
      <c r="A661" s="10">
        <v>635</v>
      </c>
      <c r="B661" s="132"/>
      <c r="C661" s="132"/>
      <c r="D661" s="20"/>
      <c r="E661" s="20"/>
      <c r="F661" s="20"/>
      <c r="G661" s="19"/>
      <c r="H661" s="19"/>
      <c r="I661" s="13"/>
      <c r="J661" s="13"/>
      <c r="K661" s="54"/>
      <c r="L661" s="54"/>
    </row>
    <row r="662" spans="1:12" s="14" customFormat="1" x14ac:dyDescent="0.25">
      <c r="A662" s="10">
        <v>636</v>
      </c>
      <c r="B662" s="132"/>
      <c r="C662" s="132"/>
      <c r="D662" s="20"/>
      <c r="E662" s="20"/>
      <c r="F662" s="20"/>
      <c r="G662" s="19"/>
      <c r="H662" s="19"/>
      <c r="I662" s="13"/>
      <c r="J662" s="13"/>
      <c r="K662" s="54"/>
      <c r="L662" s="54"/>
    </row>
    <row r="663" spans="1:12" s="14" customFormat="1" x14ac:dyDescent="0.25">
      <c r="A663" s="10">
        <v>637</v>
      </c>
      <c r="B663" s="132"/>
      <c r="C663" s="132"/>
      <c r="D663" s="20"/>
      <c r="E663" s="20"/>
      <c r="F663" s="20"/>
      <c r="G663" s="19"/>
      <c r="H663" s="19"/>
      <c r="I663" s="13"/>
      <c r="J663" s="13"/>
      <c r="K663" s="54"/>
      <c r="L663" s="54"/>
    </row>
    <row r="664" spans="1:12" s="14" customFormat="1" x14ac:dyDescent="0.25">
      <c r="A664" s="10">
        <v>638</v>
      </c>
      <c r="B664" s="132"/>
      <c r="C664" s="132"/>
      <c r="D664" s="20"/>
      <c r="E664" s="20"/>
      <c r="F664" s="20"/>
      <c r="G664" s="19"/>
      <c r="H664" s="19"/>
      <c r="I664" s="13"/>
      <c r="J664" s="13"/>
      <c r="K664" s="54"/>
      <c r="L664" s="54"/>
    </row>
    <row r="665" spans="1:12" s="14" customFormat="1" x14ac:dyDescent="0.25">
      <c r="A665" s="10">
        <v>639</v>
      </c>
      <c r="B665" s="132"/>
      <c r="C665" s="132"/>
      <c r="D665" s="20"/>
      <c r="E665" s="20"/>
      <c r="F665" s="20"/>
      <c r="G665" s="19"/>
      <c r="H665" s="19"/>
      <c r="I665" s="13"/>
      <c r="J665" s="13"/>
      <c r="K665" s="54"/>
      <c r="L665" s="54"/>
    </row>
    <row r="666" spans="1:12" s="14" customFormat="1" x14ac:dyDescent="0.25">
      <c r="A666" s="10">
        <v>640</v>
      </c>
      <c r="B666" s="132"/>
      <c r="C666" s="132"/>
      <c r="D666" s="20"/>
      <c r="E666" s="20"/>
      <c r="F666" s="20"/>
      <c r="G666" s="19"/>
      <c r="H666" s="19"/>
      <c r="I666" s="13"/>
      <c r="J666" s="13"/>
      <c r="K666" s="54"/>
      <c r="L666" s="54"/>
    </row>
    <row r="667" spans="1:12" s="14" customFormat="1" x14ac:dyDescent="0.25">
      <c r="A667" s="10">
        <v>641</v>
      </c>
      <c r="B667" s="132"/>
      <c r="C667" s="132"/>
      <c r="D667" s="20"/>
      <c r="E667" s="20"/>
      <c r="F667" s="20"/>
      <c r="G667" s="19"/>
      <c r="H667" s="19"/>
      <c r="I667" s="13"/>
      <c r="J667" s="13"/>
      <c r="K667" s="54"/>
      <c r="L667" s="54"/>
    </row>
    <row r="668" spans="1:12" s="14" customFormat="1" x14ac:dyDescent="0.25">
      <c r="A668" s="10">
        <v>642</v>
      </c>
      <c r="B668" s="132"/>
      <c r="C668" s="132"/>
      <c r="D668" s="20"/>
      <c r="E668" s="20"/>
      <c r="F668" s="20"/>
      <c r="G668" s="19"/>
      <c r="H668" s="19"/>
      <c r="I668" s="13"/>
      <c r="J668" s="13"/>
      <c r="K668" s="54"/>
      <c r="L668" s="54"/>
    </row>
    <row r="669" spans="1:12" s="14" customFormat="1" x14ac:dyDescent="0.25">
      <c r="A669" s="10">
        <v>643</v>
      </c>
      <c r="B669" s="132"/>
      <c r="C669" s="132"/>
      <c r="D669" s="20"/>
      <c r="E669" s="20"/>
      <c r="F669" s="20"/>
      <c r="G669" s="19"/>
      <c r="H669" s="19"/>
      <c r="I669" s="13"/>
      <c r="J669" s="13"/>
      <c r="K669" s="54"/>
      <c r="L669" s="54"/>
    </row>
    <row r="670" spans="1:12" s="14" customFormat="1" x14ac:dyDescent="0.25">
      <c r="A670" s="10">
        <v>644</v>
      </c>
      <c r="B670" s="132"/>
      <c r="C670" s="132"/>
      <c r="D670" s="20"/>
      <c r="E670" s="20"/>
      <c r="F670" s="20"/>
      <c r="G670" s="19"/>
      <c r="H670" s="19"/>
      <c r="I670" s="13"/>
      <c r="J670" s="13"/>
      <c r="K670" s="54"/>
      <c r="L670" s="54"/>
    </row>
    <row r="671" spans="1:12" s="14" customFormat="1" x14ac:dyDescent="0.25">
      <c r="A671" s="10">
        <v>645</v>
      </c>
      <c r="B671" s="132"/>
      <c r="C671" s="132"/>
      <c r="D671" s="20"/>
      <c r="E671" s="20"/>
      <c r="F671" s="20"/>
      <c r="G671" s="19"/>
      <c r="H671" s="19"/>
      <c r="I671" s="13"/>
      <c r="J671" s="13"/>
      <c r="K671" s="54"/>
      <c r="L671" s="54"/>
    </row>
    <row r="672" spans="1:12" s="14" customFormat="1" x14ac:dyDescent="0.25">
      <c r="A672" s="10">
        <v>646</v>
      </c>
      <c r="B672" s="132"/>
      <c r="C672" s="132"/>
      <c r="D672" s="20"/>
      <c r="E672" s="20"/>
      <c r="F672" s="20"/>
      <c r="G672" s="19"/>
      <c r="H672" s="19"/>
      <c r="I672" s="13"/>
      <c r="J672" s="13"/>
      <c r="K672" s="54"/>
      <c r="L672" s="54"/>
    </row>
    <row r="673" spans="1:12" s="14" customFormat="1" x14ac:dyDescent="0.25">
      <c r="A673" s="10">
        <v>647</v>
      </c>
      <c r="B673" s="132"/>
      <c r="C673" s="132"/>
      <c r="D673" s="20"/>
      <c r="E673" s="20"/>
      <c r="F673" s="20"/>
      <c r="G673" s="19"/>
      <c r="H673" s="19"/>
      <c r="I673" s="13"/>
      <c r="J673" s="13"/>
      <c r="K673" s="54"/>
      <c r="L673" s="54"/>
    </row>
    <row r="674" spans="1:12" s="14" customFormat="1" x14ac:dyDescent="0.25">
      <c r="A674" s="10">
        <v>648</v>
      </c>
      <c r="B674" s="132"/>
      <c r="C674" s="132"/>
      <c r="D674" s="20"/>
      <c r="E674" s="20"/>
      <c r="F674" s="20"/>
      <c r="G674" s="19"/>
      <c r="H674" s="19"/>
      <c r="I674" s="13"/>
      <c r="J674" s="13"/>
      <c r="K674" s="54"/>
      <c r="L674" s="54"/>
    </row>
    <row r="675" spans="1:12" s="14" customFormat="1" x14ac:dyDescent="0.25">
      <c r="A675" s="10">
        <v>649</v>
      </c>
      <c r="B675" s="132"/>
      <c r="C675" s="132"/>
      <c r="D675" s="20"/>
      <c r="E675" s="20"/>
      <c r="F675" s="20"/>
      <c r="G675" s="19"/>
      <c r="H675" s="19"/>
      <c r="I675" s="13"/>
      <c r="J675" s="13"/>
      <c r="K675" s="54"/>
      <c r="L675" s="54"/>
    </row>
    <row r="676" spans="1:12" s="14" customFormat="1" x14ac:dyDescent="0.25">
      <c r="A676" s="10">
        <v>650</v>
      </c>
      <c r="B676" s="132"/>
      <c r="C676" s="132"/>
      <c r="D676" s="20"/>
      <c r="E676" s="20"/>
      <c r="F676" s="20"/>
      <c r="G676" s="19"/>
      <c r="H676" s="19"/>
      <c r="I676" s="13"/>
      <c r="J676" s="13"/>
      <c r="K676" s="54"/>
      <c r="L676" s="54"/>
    </row>
    <row r="677" spans="1:12" s="14" customFormat="1" x14ac:dyDescent="0.25">
      <c r="A677" s="10">
        <v>651</v>
      </c>
      <c r="B677" s="132"/>
      <c r="C677" s="132"/>
      <c r="D677" s="20"/>
      <c r="E677" s="20"/>
      <c r="F677" s="20"/>
      <c r="G677" s="19"/>
      <c r="H677" s="19"/>
      <c r="I677" s="13"/>
      <c r="J677" s="13"/>
      <c r="K677" s="54"/>
      <c r="L677" s="54"/>
    </row>
    <row r="678" spans="1:12" s="14" customFormat="1" x14ac:dyDescent="0.25">
      <c r="A678" s="10">
        <v>652</v>
      </c>
      <c r="B678" s="132"/>
      <c r="C678" s="132"/>
      <c r="D678" s="20"/>
      <c r="E678" s="20"/>
      <c r="F678" s="20"/>
      <c r="G678" s="19"/>
      <c r="H678" s="19"/>
      <c r="I678" s="13"/>
      <c r="J678" s="13"/>
      <c r="K678" s="54"/>
      <c r="L678" s="54"/>
    </row>
    <row r="679" spans="1:12" s="14" customFormat="1" x14ac:dyDescent="0.25">
      <c r="A679" s="10">
        <v>653</v>
      </c>
      <c r="B679" s="132"/>
      <c r="C679" s="132"/>
      <c r="D679" s="20"/>
      <c r="E679" s="20"/>
      <c r="F679" s="20"/>
      <c r="G679" s="19"/>
      <c r="H679" s="19"/>
      <c r="I679" s="13"/>
      <c r="J679" s="13"/>
      <c r="K679" s="54"/>
      <c r="L679" s="54"/>
    </row>
    <row r="680" spans="1:12" s="14" customFormat="1" x14ac:dyDescent="0.25">
      <c r="A680" s="10">
        <v>654</v>
      </c>
      <c r="B680" s="132"/>
      <c r="C680" s="132"/>
      <c r="D680" s="20"/>
      <c r="E680" s="20"/>
      <c r="F680" s="20"/>
      <c r="G680" s="19"/>
      <c r="H680" s="19"/>
      <c r="I680" s="13"/>
      <c r="J680" s="13"/>
      <c r="K680" s="54"/>
      <c r="L680" s="54"/>
    </row>
    <row r="681" spans="1:12" s="14" customFormat="1" x14ac:dyDescent="0.25">
      <c r="A681" s="10">
        <v>655</v>
      </c>
      <c r="B681" s="132"/>
      <c r="C681" s="132"/>
      <c r="D681" s="20"/>
      <c r="E681" s="20"/>
      <c r="F681" s="20"/>
      <c r="G681" s="19"/>
      <c r="H681" s="19"/>
      <c r="I681" s="13"/>
      <c r="J681" s="13"/>
      <c r="K681" s="54"/>
      <c r="L681" s="54"/>
    </row>
    <row r="682" spans="1:12" s="14" customFormat="1" x14ac:dyDescent="0.25">
      <c r="A682" s="10">
        <v>656</v>
      </c>
      <c r="B682" s="132"/>
      <c r="C682" s="132"/>
      <c r="D682" s="20"/>
      <c r="E682" s="20"/>
      <c r="F682" s="20"/>
      <c r="G682" s="19"/>
      <c r="H682" s="19"/>
      <c r="I682" s="13"/>
      <c r="J682" s="13"/>
      <c r="K682" s="54"/>
      <c r="L682" s="54"/>
    </row>
    <row r="683" spans="1:12" s="14" customFormat="1" x14ac:dyDescent="0.25">
      <c r="A683" s="10">
        <v>657</v>
      </c>
      <c r="B683" s="132"/>
      <c r="C683" s="132"/>
      <c r="D683" s="20"/>
      <c r="E683" s="20"/>
      <c r="F683" s="20"/>
      <c r="G683" s="19"/>
      <c r="H683" s="19"/>
      <c r="I683" s="13"/>
      <c r="J683" s="13"/>
      <c r="K683" s="54"/>
      <c r="L683" s="54"/>
    </row>
    <row r="684" spans="1:12" s="14" customFormat="1" x14ac:dyDescent="0.25">
      <c r="A684" s="10">
        <v>658</v>
      </c>
      <c r="B684" s="132"/>
      <c r="C684" s="132"/>
      <c r="D684" s="20"/>
      <c r="E684" s="20"/>
      <c r="F684" s="20"/>
      <c r="G684" s="19"/>
      <c r="H684" s="19"/>
      <c r="I684" s="13"/>
      <c r="J684" s="13"/>
      <c r="K684" s="54"/>
      <c r="L684" s="54"/>
    </row>
    <row r="685" spans="1:12" s="14" customFormat="1" x14ac:dyDescent="0.25">
      <c r="A685" s="10">
        <v>659</v>
      </c>
      <c r="B685" s="132"/>
      <c r="C685" s="132"/>
      <c r="D685" s="20"/>
      <c r="E685" s="20"/>
      <c r="F685" s="20"/>
      <c r="G685" s="19"/>
      <c r="H685" s="19"/>
      <c r="I685" s="13"/>
      <c r="J685" s="13"/>
      <c r="K685" s="54"/>
      <c r="L685" s="54"/>
    </row>
    <row r="686" spans="1:12" s="14" customFormat="1" x14ac:dyDescent="0.25">
      <c r="A686" s="10">
        <v>660</v>
      </c>
      <c r="B686" s="132"/>
      <c r="C686" s="132"/>
      <c r="D686" s="20"/>
      <c r="E686" s="20"/>
      <c r="F686" s="20"/>
      <c r="G686" s="19"/>
      <c r="H686" s="19"/>
      <c r="I686" s="13"/>
      <c r="J686" s="13"/>
      <c r="K686" s="54"/>
      <c r="L686" s="54"/>
    </row>
    <row r="687" spans="1:12" s="14" customFormat="1" x14ac:dyDescent="0.25">
      <c r="A687" s="10">
        <v>661</v>
      </c>
      <c r="B687" s="132"/>
      <c r="C687" s="132"/>
      <c r="D687" s="20"/>
      <c r="E687" s="20"/>
      <c r="F687" s="20"/>
      <c r="G687" s="19"/>
      <c r="H687" s="19"/>
      <c r="I687" s="13"/>
      <c r="J687" s="13"/>
      <c r="K687" s="54"/>
      <c r="L687" s="54"/>
    </row>
    <row r="688" spans="1:12" s="14" customFormat="1" x14ac:dyDescent="0.25">
      <c r="A688" s="10">
        <v>662</v>
      </c>
      <c r="B688" s="132"/>
      <c r="C688" s="132"/>
      <c r="D688" s="20"/>
      <c r="E688" s="20"/>
      <c r="F688" s="20"/>
      <c r="G688" s="19"/>
      <c r="H688" s="19"/>
      <c r="I688" s="13"/>
      <c r="J688" s="13"/>
      <c r="K688" s="54"/>
      <c r="L688" s="54"/>
    </row>
    <row r="689" spans="1:12" s="14" customFormat="1" x14ac:dyDescent="0.25">
      <c r="A689" s="10">
        <v>663</v>
      </c>
      <c r="B689" s="132"/>
      <c r="C689" s="132"/>
      <c r="D689" s="20"/>
      <c r="E689" s="20"/>
      <c r="F689" s="20"/>
      <c r="G689" s="19"/>
      <c r="H689" s="19"/>
      <c r="I689" s="13"/>
      <c r="J689" s="13"/>
      <c r="K689" s="54"/>
      <c r="L689" s="54"/>
    </row>
    <row r="690" spans="1:12" s="14" customFormat="1" x14ac:dyDescent="0.25">
      <c r="A690" s="10">
        <v>664</v>
      </c>
      <c r="B690" s="132"/>
      <c r="C690" s="132"/>
      <c r="D690" s="20"/>
      <c r="E690" s="20"/>
      <c r="F690" s="20"/>
      <c r="G690" s="19"/>
      <c r="H690" s="19"/>
      <c r="I690" s="13"/>
      <c r="J690" s="13"/>
      <c r="K690" s="54"/>
      <c r="L690" s="54"/>
    </row>
    <row r="691" spans="1:12" s="14" customFormat="1" x14ac:dyDescent="0.25">
      <c r="A691" s="10">
        <v>665</v>
      </c>
      <c r="B691" s="132"/>
      <c r="C691" s="132"/>
      <c r="D691" s="20"/>
      <c r="E691" s="20"/>
      <c r="F691" s="20"/>
      <c r="G691" s="19"/>
      <c r="H691" s="19"/>
      <c r="I691" s="13"/>
      <c r="J691" s="13"/>
      <c r="K691" s="54"/>
      <c r="L691" s="54"/>
    </row>
    <row r="692" spans="1:12" s="14" customFormat="1" x14ac:dyDescent="0.25">
      <c r="A692" s="10">
        <v>666</v>
      </c>
      <c r="B692" s="132"/>
      <c r="C692" s="132"/>
      <c r="D692" s="20"/>
      <c r="E692" s="20"/>
      <c r="F692" s="20"/>
      <c r="G692" s="19"/>
      <c r="H692" s="19"/>
      <c r="I692" s="13"/>
      <c r="J692" s="13"/>
      <c r="K692" s="54"/>
      <c r="L692" s="54"/>
    </row>
    <row r="693" spans="1:12" s="14" customFormat="1" x14ac:dyDescent="0.25">
      <c r="A693" s="10">
        <v>667</v>
      </c>
      <c r="B693" s="132"/>
      <c r="C693" s="132"/>
      <c r="D693" s="20"/>
      <c r="E693" s="20"/>
      <c r="F693" s="20"/>
      <c r="G693" s="19"/>
      <c r="H693" s="19"/>
      <c r="I693" s="13"/>
      <c r="J693" s="13"/>
      <c r="K693" s="54"/>
      <c r="L693" s="54"/>
    </row>
    <row r="694" spans="1:12" s="14" customFormat="1" x14ac:dyDescent="0.25">
      <c r="A694" s="10">
        <v>668</v>
      </c>
      <c r="B694" s="132"/>
      <c r="C694" s="132"/>
      <c r="D694" s="20"/>
      <c r="E694" s="20"/>
      <c r="F694" s="20"/>
      <c r="G694" s="19"/>
      <c r="H694" s="19"/>
      <c r="I694" s="13"/>
      <c r="J694" s="13"/>
      <c r="K694" s="54"/>
      <c r="L694" s="54"/>
    </row>
    <row r="695" spans="1:12" s="14" customFormat="1" x14ac:dyDescent="0.25">
      <c r="A695" s="10">
        <v>669</v>
      </c>
      <c r="B695" s="132"/>
      <c r="C695" s="132"/>
      <c r="D695" s="20"/>
      <c r="E695" s="20"/>
      <c r="F695" s="20"/>
      <c r="G695" s="19"/>
      <c r="H695" s="19"/>
      <c r="I695" s="13"/>
      <c r="J695" s="13"/>
      <c r="K695" s="54"/>
      <c r="L695" s="54"/>
    </row>
    <row r="696" spans="1:12" s="14" customFormat="1" x14ac:dyDescent="0.25">
      <c r="A696" s="10">
        <v>670</v>
      </c>
      <c r="B696" s="132"/>
      <c r="C696" s="132"/>
      <c r="D696" s="20"/>
      <c r="E696" s="20"/>
      <c r="F696" s="20"/>
      <c r="G696" s="19"/>
      <c r="H696" s="19"/>
      <c r="I696" s="13"/>
      <c r="J696" s="13"/>
      <c r="K696" s="54"/>
      <c r="L696" s="54"/>
    </row>
    <row r="697" spans="1:12" s="14" customFormat="1" x14ac:dyDescent="0.25">
      <c r="A697" s="10">
        <v>671</v>
      </c>
      <c r="B697" s="132"/>
      <c r="C697" s="132"/>
      <c r="D697" s="20"/>
      <c r="E697" s="20"/>
      <c r="F697" s="20"/>
      <c r="G697" s="19"/>
      <c r="H697" s="19"/>
      <c r="I697" s="13"/>
      <c r="J697" s="13"/>
      <c r="K697" s="54"/>
      <c r="L697" s="54"/>
    </row>
    <row r="698" spans="1:12" s="14" customFormat="1" x14ac:dyDescent="0.25">
      <c r="A698" s="10">
        <v>672</v>
      </c>
      <c r="B698" s="132"/>
      <c r="C698" s="132"/>
      <c r="D698" s="20"/>
      <c r="E698" s="20"/>
      <c r="F698" s="20"/>
      <c r="G698" s="19"/>
      <c r="H698" s="19"/>
      <c r="I698" s="13"/>
      <c r="J698" s="13"/>
      <c r="K698" s="54"/>
      <c r="L698" s="54"/>
    </row>
    <row r="699" spans="1:12" s="14" customFormat="1" x14ac:dyDescent="0.25">
      <c r="A699" s="10">
        <v>673</v>
      </c>
      <c r="B699" s="132"/>
      <c r="C699" s="132"/>
      <c r="D699" s="20"/>
      <c r="E699" s="20"/>
      <c r="F699" s="20"/>
      <c r="G699" s="19"/>
      <c r="H699" s="19"/>
      <c r="I699" s="13"/>
      <c r="J699" s="13"/>
      <c r="K699" s="54"/>
      <c r="L699" s="54"/>
    </row>
    <row r="700" spans="1:12" s="14" customFormat="1" x14ac:dyDescent="0.25">
      <c r="A700" s="10">
        <v>674</v>
      </c>
      <c r="B700" s="132"/>
      <c r="C700" s="132"/>
      <c r="D700" s="20"/>
      <c r="E700" s="20"/>
      <c r="F700" s="20"/>
      <c r="G700" s="19"/>
      <c r="H700" s="19"/>
      <c r="I700" s="13"/>
      <c r="J700" s="13"/>
      <c r="K700" s="54"/>
      <c r="L700" s="54"/>
    </row>
    <row r="701" spans="1:12" s="14" customFormat="1" x14ac:dyDescent="0.25">
      <c r="A701" s="10">
        <v>675</v>
      </c>
      <c r="B701" s="132"/>
      <c r="C701" s="132"/>
      <c r="D701" s="20"/>
      <c r="E701" s="20"/>
      <c r="F701" s="20"/>
      <c r="G701" s="19"/>
      <c r="H701" s="19"/>
      <c r="I701" s="13"/>
      <c r="J701" s="13"/>
      <c r="K701" s="54"/>
      <c r="L701" s="54"/>
    </row>
    <row r="702" spans="1:12" s="14" customFormat="1" x14ac:dyDescent="0.25">
      <c r="A702" s="10">
        <v>676</v>
      </c>
      <c r="B702" s="132"/>
      <c r="C702" s="132"/>
      <c r="D702" s="20"/>
      <c r="E702" s="20"/>
      <c r="F702" s="20"/>
      <c r="G702" s="19"/>
      <c r="H702" s="19"/>
      <c r="I702" s="13"/>
      <c r="J702" s="13"/>
      <c r="K702" s="54"/>
      <c r="L702" s="54"/>
    </row>
    <row r="703" spans="1:12" s="14" customFormat="1" x14ac:dyDescent="0.25">
      <c r="A703" s="10">
        <v>677</v>
      </c>
      <c r="B703" s="132"/>
      <c r="C703" s="132"/>
      <c r="D703" s="20"/>
      <c r="E703" s="20"/>
      <c r="F703" s="20"/>
      <c r="G703" s="19"/>
      <c r="H703" s="19"/>
      <c r="I703" s="13"/>
      <c r="J703" s="13"/>
      <c r="K703" s="54"/>
      <c r="L703" s="54"/>
    </row>
    <row r="704" spans="1:12" s="14" customFormat="1" x14ac:dyDescent="0.25">
      <c r="A704" s="10">
        <v>678</v>
      </c>
      <c r="B704" s="132"/>
      <c r="C704" s="132"/>
      <c r="D704" s="20"/>
      <c r="E704" s="20"/>
      <c r="F704" s="20"/>
      <c r="G704" s="19"/>
      <c r="H704" s="19"/>
      <c r="I704" s="13"/>
      <c r="J704" s="13"/>
      <c r="K704" s="54"/>
      <c r="L704" s="54"/>
    </row>
    <row r="705" spans="1:12" s="14" customFormat="1" x14ac:dyDescent="0.25">
      <c r="A705" s="10">
        <v>679</v>
      </c>
      <c r="B705" s="132"/>
      <c r="C705" s="132"/>
      <c r="D705" s="20"/>
      <c r="E705" s="20"/>
      <c r="F705" s="20"/>
      <c r="G705" s="19"/>
      <c r="H705" s="19"/>
      <c r="I705" s="13"/>
      <c r="J705" s="13"/>
      <c r="K705" s="54"/>
      <c r="L705" s="54"/>
    </row>
    <row r="706" spans="1:12" s="14" customFormat="1" x14ac:dyDescent="0.25">
      <c r="A706" s="10">
        <v>680</v>
      </c>
      <c r="B706" s="132"/>
      <c r="C706" s="132"/>
      <c r="D706" s="20"/>
      <c r="E706" s="20"/>
      <c r="F706" s="20"/>
      <c r="G706" s="19"/>
      <c r="H706" s="19"/>
      <c r="I706" s="13"/>
      <c r="J706" s="13"/>
      <c r="K706" s="54"/>
      <c r="L706" s="54"/>
    </row>
    <row r="707" spans="1:12" s="14" customFormat="1" x14ac:dyDescent="0.25">
      <c r="A707" s="10">
        <v>681</v>
      </c>
      <c r="B707" s="132"/>
      <c r="C707" s="132"/>
      <c r="D707" s="20"/>
      <c r="E707" s="20"/>
      <c r="F707" s="20"/>
      <c r="G707" s="19"/>
      <c r="H707" s="19"/>
      <c r="I707" s="13"/>
      <c r="J707" s="13"/>
      <c r="K707" s="54"/>
      <c r="L707" s="54"/>
    </row>
    <row r="708" spans="1:12" s="14" customFormat="1" x14ac:dyDescent="0.25">
      <c r="A708" s="10">
        <v>682</v>
      </c>
      <c r="B708" s="132"/>
      <c r="C708" s="132"/>
      <c r="D708" s="20"/>
      <c r="E708" s="20"/>
      <c r="F708" s="20"/>
      <c r="G708" s="19"/>
      <c r="H708" s="19"/>
      <c r="I708" s="13"/>
      <c r="J708" s="13"/>
      <c r="K708" s="54"/>
      <c r="L708" s="54"/>
    </row>
    <row r="709" spans="1:12" s="14" customFormat="1" x14ac:dyDescent="0.25">
      <c r="A709" s="10">
        <v>683</v>
      </c>
      <c r="B709" s="132"/>
      <c r="C709" s="132"/>
      <c r="D709" s="20"/>
      <c r="E709" s="20"/>
      <c r="F709" s="20"/>
      <c r="G709" s="19"/>
      <c r="H709" s="19"/>
      <c r="I709" s="13"/>
      <c r="J709" s="13"/>
      <c r="K709" s="54"/>
      <c r="L709" s="54"/>
    </row>
    <row r="710" spans="1:12" s="14" customFormat="1" x14ac:dyDescent="0.25">
      <c r="A710" s="10">
        <v>684</v>
      </c>
      <c r="B710" s="132"/>
      <c r="C710" s="132"/>
      <c r="D710" s="20"/>
      <c r="E710" s="20"/>
      <c r="F710" s="20"/>
      <c r="G710" s="19"/>
      <c r="H710" s="19"/>
      <c r="I710" s="13"/>
      <c r="J710" s="13"/>
      <c r="K710" s="54"/>
      <c r="L710" s="54"/>
    </row>
    <row r="711" spans="1:12" s="14" customFormat="1" x14ac:dyDescent="0.25">
      <c r="A711" s="10">
        <v>685</v>
      </c>
      <c r="B711" s="132"/>
      <c r="C711" s="132"/>
      <c r="D711" s="20"/>
      <c r="E711" s="20"/>
      <c r="F711" s="20"/>
      <c r="G711" s="19"/>
      <c r="H711" s="19"/>
      <c r="I711" s="13"/>
      <c r="J711" s="13"/>
      <c r="K711" s="54"/>
      <c r="L711" s="54"/>
    </row>
    <row r="712" spans="1:12" s="14" customFormat="1" x14ac:dyDescent="0.25">
      <c r="A712" s="10">
        <v>686</v>
      </c>
      <c r="B712" s="132"/>
      <c r="C712" s="132"/>
      <c r="D712" s="20"/>
      <c r="E712" s="20"/>
      <c r="F712" s="20"/>
      <c r="G712" s="19"/>
      <c r="H712" s="19"/>
      <c r="I712" s="13"/>
      <c r="J712" s="13"/>
      <c r="K712" s="54"/>
      <c r="L712" s="54"/>
    </row>
    <row r="713" spans="1:12" s="14" customFormat="1" x14ac:dyDescent="0.25">
      <c r="A713" s="10">
        <v>687</v>
      </c>
      <c r="B713" s="132"/>
      <c r="C713" s="132"/>
      <c r="D713" s="20"/>
      <c r="E713" s="20"/>
      <c r="F713" s="20"/>
      <c r="G713" s="19"/>
      <c r="H713" s="19"/>
      <c r="I713" s="13"/>
      <c r="J713" s="13"/>
      <c r="K713" s="54"/>
      <c r="L713" s="54"/>
    </row>
    <row r="714" spans="1:12" s="14" customFormat="1" x14ac:dyDescent="0.25">
      <c r="A714" s="10">
        <v>688</v>
      </c>
      <c r="B714" s="132"/>
      <c r="C714" s="132"/>
      <c r="D714" s="20"/>
      <c r="E714" s="20"/>
      <c r="F714" s="20"/>
      <c r="G714" s="19"/>
      <c r="H714" s="19"/>
      <c r="I714" s="13"/>
      <c r="J714" s="13"/>
      <c r="K714" s="54"/>
      <c r="L714" s="54"/>
    </row>
    <row r="715" spans="1:12" s="14" customFormat="1" x14ac:dyDescent="0.25">
      <c r="A715" s="10">
        <v>689</v>
      </c>
      <c r="B715" s="132"/>
      <c r="C715" s="132"/>
      <c r="D715" s="20"/>
      <c r="E715" s="20"/>
      <c r="F715" s="20"/>
      <c r="G715" s="19"/>
      <c r="H715" s="19"/>
      <c r="I715" s="13"/>
      <c r="J715" s="13"/>
      <c r="K715" s="54"/>
      <c r="L715" s="54"/>
    </row>
    <row r="716" spans="1:12" s="14" customFormat="1" x14ac:dyDescent="0.25">
      <c r="A716" s="10">
        <v>690</v>
      </c>
      <c r="B716" s="132"/>
      <c r="C716" s="132"/>
      <c r="D716" s="20"/>
      <c r="E716" s="20"/>
      <c r="F716" s="20"/>
      <c r="G716" s="19"/>
      <c r="H716" s="19"/>
      <c r="I716" s="13"/>
      <c r="J716" s="13"/>
      <c r="K716" s="54"/>
      <c r="L716" s="54"/>
    </row>
    <row r="717" spans="1:12" s="14" customFormat="1" x14ac:dyDescent="0.25">
      <c r="A717" s="10">
        <v>691</v>
      </c>
      <c r="B717" s="132"/>
      <c r="C717" s="132"/>
      <c r="D717" s="20"/>
      <c r="E717" s="20"/>
      <c r="F717" s="20"/>
      <c r="G717" s="19"/>
      <c r="H717" s="19"/>
      <c r="I717" s="13"/>
      <c r="J717" s="13"/>
      <c r="K717" s="54"/>
      <c r="L717" s="54"/>
    </row>
    <row r="718" spans="1:12" s="14" customFormat="1" x14ac:dyDescent="0.25">
      <c r="A718" s="10">
        <v>692</v>
      </c>
      <c r="B718" s="132"/>
      <c r="C718" s="132"/>
      <c r="D718" s="20"/>
      <c r="E718" s="20"/>
      <c r="F718" s="20"/>
      <c r="G718" s="19"/>
      <c r="H718" s="19"/>
      <c r="I718" s="13"/>
      <c r="J718" s="13"/>
      <c r="K718" s="54"/>
      <c r="L718" s="54"/>
    </row>
    <row r="719" spans="1:12" s="14" customFormat="1" x14ac:dyDescent="0.25">
      <c r="A719" s="10">
        <v>693</v>
      </c>
      <c r="B719" s="132"/>
      <c r="C719" s="132"/>
      <c r="D719" s="20"/>
      <c r="E719" s="20"/>
      <c r="F719" s="20"/>
      <c r="G719" s="19"/>
      <c r="H719" s="19"/>
      <c r="I719" s="13"/>
      <c r="J719" s="13"/>
      <c r="K719" s="54"/>
      <c r="L719" s="54"/>
    </row>
    <row r="720" spans="1:12" s="14" customFormat="1" x14ac:dyDescent="0.25">
      <c r="A720" s="10">
        <v>694</v>
      </c>
      <c r="B720" s="132"/>
      <c r="C720" s="132"/>
      <c r="D720" s="20"/>
      <c r="E720" s="20"/>
      <c r="F720" s="20"/>
      <c r="G720" s="19"/>
      <c r="H720" s="19"/>
      <c r="I720" s="13"/>
      <c r="J720" s="13"/>
      <c r="K720" s="54"/>
      <c r="L720" s="54"/>
    </row>
    <row r="721" spans="1:12" s="14" customFormat="1" x14ac:dyDescent="0.25">
      <c r="A721" s="10">
        <v>695</v>
      </c>
      <c r="B721" s="132"/>
      <c r="C721" s="132"/>
      <c r="D721" s="20"/>
      <c r="E721" s="20"/>
      <c r="F721" s="20"/>
      <c r="G721" s="19"/>
      <c r="H721" s="19"/>
      <c r="I721" s="13"/>
      <c r="J721" s="13"/>
      <c r="K721" s="54"/>
      <c r="L721" s="54"/>
    </row>
    <row r="722" spans="1:12" s="14" customFormat="1" x14ac:dyDescent="0.25">
      <c r="A722" s="10">
        <v>696</v>
      </c>
      <c r="B722" s="132"/>
      <c r="C722" s="132"/>
      <c r="D722" s="20"/>
      <c r="E722" s="20"/>
      <c r="F722" s="20"/>
      <c r="G722" s="19"/>
      <c r="H722" s="19"/>
      <c r="I722" s="13"/>
      <c r="J722" s="13"/>
      <c r="K722" s="54"/>
      <c r="L722" s="54"/>
    </row>
    <row r="723" spans="1:12" s="14" customFormat="1" x14ac:dyDescent="0.25">
      <c r="A723" s="10">
        <v>697</v>
      </c>
      <c r="B723" s="132"/>
      <c r="C723" s="132"/>
      <c r="D723" s="20"/>
      <c r="E723" s="20"/>
      <c r="F723" s="20"/>
      <c r="G723" s="19"/>
      <c r="H723" s="19"/>
      <c r="I723" s="13"/>
      <c r="J723" s="13"/>
      <c r="K723" s="54"/>
      <c r="L723" s="54"/>
    </row>
    <row r="724" spans="1:12" s="14" customFormat="1" x14ac:dyDescent="0.25">
      <c r="A724" s="10">
        <v>698</v>
      </c>
      <c r="B724" s="132"/>
      <c r="C724" s="132"/>
      <c r="D724" s="20"/>
      <c r="E724" s="20"/>
      <c r="F724" s="20"/>
      <c r="G724" s="19"/>
      <c r="H724" s="19"/>
      <c r="I724" s="13"/>
      <c r="J724" s="13"/>
      <c r="K724" s="54"/>
      <c r="L724" s="54"/>
    </row>
    <row r="725" spans="1:12" s="14" customFormat="1" x14ac:dyDescent="0.25">
      <c r="A725" s="10">
        <v>699</v>
      </c>
      <c r="B725" s="132"/>
      <c r="C725" s="132"/>
      <c r="D725" s="20"/>
      <c r="E725" s="20"/>
      <c r="F725" s="20"/>
      <c r="G725" s="19"/>
      <c r="H725" s="19"/>
      <c r="I725" s="13"/>
      <c r="J725" s="13"/>
      <c r="K725" s="54"/>
      <c r="L725" s="54"/>
    </row>
    <row r="726" spans="1:12" s="14" customFormat="1" x14ac:dyDescent="0.25">
      <c r="A726" s="10">
        <v>700</v>
      </c>
      <c r="B726" s="132"/>
      <c r="C726" s="132"/>
      <c r="D726" s="20"/>
      <c r="E726" s="20"/>
      <c r="F726" s="20"/>
      <c r="G726" s="19"/>
      <c r="H726" s="19"/>
      <c r="I726" s="13"/>
      <c r="J726" s="13"/>
      <c r="K726" s="54"/>
      <c r="L726" s="54"/>
    </row>
    <row r="727" spans="1:12" s="14" customFormat="1" x14ac:dyDescent="0.25">
      <c r="A727" s="10">
        <v>701</v>
      </c>
      <c r="B727" s="132"/>
      <c r="C727" s="132"/>
      <c r="D727" s="20"/>
      <c r="E727" s="20"/>
      <c r="F727" s="20"/>
      <c r="G727" s="19"/>
      <c r="H727" s="19"/>
      <c r="I727" s="13"/>
      <c r="J727" s="13"/>
      <c r="K727" s="54"/>
      <c r="L727" s="54"/>
    </row>
    <row r="728" spans="1:12" s="14" customFormat="1" x14ac:dyDescent="0.25">
      <c r="A728" s="10">
        <v>702</v>
      </c>
      <c r="B728" s="132"/>
      <c r="C728" s="132"/>
      <c r="D728" s="20"/>
      <c r="E728" s="20"/>
      <c r="F728" s="20"/>
      <c r="G728" s="19"/>
      <c r="H728" s="19"/>
      <c r="I728" s="13"/>
      <c r="J728" s="13"/>
      <c r="K728" s="54"/>
      <c r="L728" s="54"/>
    </row>
    <row r="729" spans="1:12" s="14" customFormat="1" x14ac:dyDescent="0.25">
      <c r="A729" s="10">
        <v>703</v>
      </c>
      <c r="B729" s="132"/>
      <c r="C729" s="132"/>
      <c r="D729" s="20"/>
      <c r="E729" s="20"/>
      <c r="F729" s="20"/>
      <c r="G729" s="19"/>
      <c r="H729" s="19"/>
      <c r="I729" s="13"/>
      <c r="J729" s="13"/>
      <c r="K729" s="54"/>
      <c r="L729" s="54"/>
    </row>
    <row r="730" spans="1:12" s="14" customFormat="1" x14ac:dyDescent="0.25">
      <c r="A730" s="10">
        <v>704</v>
      </c>
      <c r="B730" s="132"/>
      <c r="C730" s="132"/>
      <c r="D730" s="20"/>
      <c r="E730" s="20"/>
      <c r="F730" s="20"/>
      <c r="G730" s="19"/>
      <c r="H730" s="19"/>
      <c r="I730" s="13"/>
      <c r="J730" s="13"/>
      <c r="K730" s="54"/>
      <c r="L730" s="54"/>
    </row>
    <row r="731" spans="1:12" s="14" customFormat="1" x14ac:dyDescent="0.25">
      <c r="A731" s="10">
        <v>705</v>
      </c>
      <c r="B731" s="132"/>
      <c r="C731" s="132"/>
      <c r="D731" s="20"/>
      <c r="E731" s="20"/>
      <c r="F731" s="20"/>
      <c r="G731" s="19"/>
      <c r="H731" s="19"/>
      <c r="I731" s="13"/>
      <c r="J731" s="13"/>
      <c r="K731" s="54"/>
      <c r="L731" s="54"/>
    </row>
    <row r="732" spans="1:12" s="14" customFormat="1" x14ac:dyDescent="0.25">
      <c r="A732" s="10">
        <v>706</v>
      </c>
      <c r="B732" s="132"/>
      <c r="C732" s="132"/>
      <c r="D732" s="20"/>
      <c r="E732" s="20"/>
      <c r="F732" s="20"/>
      <c r="G732" s="19"/>
      <c r="H732" s="19"/>
      <c r="I732" s="13"/>
      <c r="J732" s="13"/>
      <c r="K732" s="54"/>
      <c r="L732" s="54"/>
    </row>
    <row r="733" spans="1:12" s="14" customFormat="1" x14ac:dyDescent="0.25">
      <c r="A733" s="10">
        <v>707</v>
      </c>
      <c r="B733" s="132"/>
      <c r="C733" s="132"/>
      <c r="D733" s="20"/>
      <c r="E733" s="20"/>
      <c r="F733" s="20"/>
      <c r="G733" s="19"/>
      <c r="H733" s="19"/>
      <c r="I733" s="13"/>
      <c r="J733" s="13"/>
      <c r="K733" s="54"/>
      <c r="L733" s="54"/>
    </row>
    <row r="734" spans="1:12" s="14" customFormat="1" x14ac:dyDescent="0.25">
      <c r="A734" s="10">
        <v>708</v>
      </c>
      <c r="B734" s="132"/>
      <c r="C734" s="132"/>
      <c r="D734" s="20"/>
      <c r="E734" s="20"/>
      <c r="F734" s="20"/>
      <c r="G734" s="19"/>
      <c r="H734" s="19"/>
      <c r="I734" s="13"/>
      <c r="J734" s="13"/>
      <c r="K734" s="54"/>
      <c r="L734" s="54"/>
    </row>
    <row r="735" spans="1:12" s="14" customFormat="1" x14ac:dyDescent="0.25">
      <c r="A735" s="10">
        <v>709</v>
      </c>
      <c r="B735" s="132"/>
      <c r="C735" s="132"/>
      <c r="D735" s="20"/>
      <c r="E735" s="20"/>
      <c r="F735" s="20"/>
      <c r="G735" s="19"/>
      <c r="H735" s="19"/>
      <c r="I735" s="13"/>
      <c r="J735" s="13"/>
      <c r="K735" s="54"/>
      <c r="L735" s="54"/>
    </row>
    <row r="736" spans="1:12" s="14" customFormat="1" x14ac:dyDescent="0.25">
      <c r="A736" s="10">
        <v>710</v>
      </c>
      <c r="B736" s="132"/>
      <c r="C736" s="132"/>
      <c r="D736" s="20"/>
      <c r="E736" s="20"/>
      <c r="F736" s="20"/>
      <c r="G736" s="19"/>
      <c r="H736" s="19"/>
      <c r="I736" s="13"/>
      <c r="J736" s="13"/>
      <c r="K736" s="54"/>
      <c r="L736" s="54"/>
    </row>
    <row r="737" spans="1:12" s="14" customFormat="1" x14ac:dyDescent="0.25">
      <c r="A737" s="10">
        <v>711</v>
      </c>
      <c r="B737" s="132"/>
      <c r="C737" s="132"/>
      <c r="D737" s="20"/>
      <c r="E737" s="20"/>
      <c r="F737" s="20"/>
      <c r="G737" s="19"/>
      <c r="H737" s="19"/>
      <c r="I737" s="13"/>
      <c r="J737" s="13"/>
      <c r="K737" s="54"/>
      <c r="L737" s="54"/>
    </row>
    <row r="738" spans="1:12" s="14" customFormat="1" x14ac:dyDescent="0.25">
      <c r="A738" s="10">
        <v>712</v>
      </c>
      <c r="B738" s="132"/>
      <c r="C738" s="132"/>
      <c r="D738" s="20"/>
      <c r="E738" s="20"/>
      <c r="F738" s="20"/>
      <c r="G738" s="19"/>
      <c r="H738" s="19"/>
      <c r="I738" s="13"/>
      <c r="J738" s="13"/>
      <c r="K738" s="54"/>
      <c r="L738" s="54"/>
    </row>
    <row r="739" spans="1:12" s="14" customFormat="1" x14ac:dyDescent="0.25">
      <c r="A739" s="10">
        <v>713</v>
      </c>
      <c r="B739" s="132"/>
      <c r="C739" s="132"/>
      <c r="D739" s="20"/>
      <c r="E739" s="20"/>
      <c r="F739" s="20"/>
      <c r="G739" s="19"/>
      <c r="H739" s="19"/>
      <c r="I739" s="13"/>
      <c r="J739" s="13"/>
      <c r="K739" s="54"/>
      <c r="L739" s="54"/>
    </row>
    <row r="740" spans="1:12" s="14" customFormat="1" x14ac:dyDescent="0.25">
      <c r="A740" s="10">
        <v>714</v>
      </c>
      <c r="B740" s="132"/>
      <c r="C740" s="132"/>
      <c r="D740" s="20"/>
      <c r="E740" s="20"/>
      <c r="F740" s="20"/>
      <c r="G740" s="19"/>
      <c r="H740" s="19"/>
      <c r="I740" s="13"/>
      <c r="J740" s="13"/>
      <c r="K740" s="54"/>
      <c r="L740" s="54"/>
    </row>
    <row r="741" spans="1:12" s="14" customFormat="1" x14ac:dyDescent="0.25">
      <c r="A741" s="10">
        <v>715</v>
      </c>
      <c r="B741" s="132"/>
      <c r="C741" s="132"/>
      <c r="D741" s="20"/>
      <c r="E741" s="20"/>
      <c r="F741" s="20"/>
      <c r="G741" s="19"/>
      <c r="H741" s="19"/>
      <c r="I741" s="13"/>
      <c r="J741" s="13"/>
      <c r="K741" s="54"/>
      <c r="L741" s="54"/>
    </row>
    <row r="742" spans="1:12" s="14" customFormat="1" x14ac:dyDescent="0.25">
      <c r="A742" s="10">
        <v>716</v>
      </c>
      <c r="B742" s="132"/>
      <c r="C742" s="132"/>
      <c r="D742" s="20"/>
      <c r="E742" s="20"/>
      <c r="F742" s="20"/>
      <c r="G742" s="19"/>
      <c r="H742" s="19"/>
      <c r="I742" s="13"/>
      <c r="J742" s="13"/>
      <c r="K742" s="54"/>
      <c r="L742" s="54"/>
    </row>
    <row r="743" spans="1:12" s="14" customFormat="1" x14ac:dyDescent="0.25">
      <c r="A743" s="10">
        <v>717</v>
      </c>
      <c r="B743" s="132"/>
      <c r="C743" s="132"/>
      <c r="D743" s="20"/>
      <c r="E743" s="20"/>
      <c r="F743" s="20"/>
      <c r="G743" s="19"/>
      <c r="H743" s="19"/>
      <c r="I743" s="13"/>
      <c r="J743" s="13"/>
      <c r="K743" s="54"/>
      <c r="L743" s="54"/>
    </row>
    <row r="744" spans="1:12" s="14" customFormat="1" x14ac:dyDescent="0.25">
      <c r="A744" s="10">
        <v>718</v>
      </c>
      <c r="B744" s="132"/>
      <c r="C744" s="132"/>
      <c r="D744" s="20"/>
      <c r="E744" s="20"/>
      <c r="F744" s="20"/>
      <c r="G744" s="19"/>
      <c r="H744" s="19"/>
      <c r="I744" s="13"/>
      <c r="J744" s="13"/>
      <c r="K744" s="54"/>
      <c r="L744" s="54"/>
    </row>
    <row r="745" spans="1:12" s="14" customFormat="1" x14ac:dyDescent="0.25">
      <c r="A745" s="10">
        <v>719</v>
      </c>
      <c r="B745" s="132"/>
      <c r="C745" s="132"/>
      <c r="D745" s="20"/>
      <c r="E745" s="20"/>
      <c r="F745" s="20"/>
      <c r="G745" s="19"/>
      <c r="H745" s="19"/>
      <c r="I745" s="13"/>
      <c r="J745" s="13"/>
      <c r="K745" s="54"/>
      <c r="L745" s="54"/>
    </row>
    <row r="746" spans="1:12" s="14" customFormat="1" x14ac:dyDescent="0.25">
      <c r="A746" s="10">
        <v>720</v>
      </c>
      <c r="B746" s="132"/>
      <c r="C746" s="132"/>
      <c r="D746" s="20"/>
      <c r="E746" s="20"/>
      <c r="F746" s="20"/>
      <c r="G746" s="19"/>
      <c r="H746" s="19"/>
      <c r="I746" s="13"/>
      <c r="J746" s="13"/>
      <c r="K746" s="54"/>
      <c r="L746" s="54"/>
    </row>
    <row r="747" spans="1:12" s="14" customFormat="1" x14ac:dyDescent="0.25">
      <c r="A747" s="10">
        <v>721</v>
      </c>
      <c r="B747" s="132"/>
      <c r="C747" s="132"/>
      <c r="D747" s="20"/>
      <c r="E747" s="20"/>
      <c r="F747" s="20"/>
      <c r="G747" s="19"/>
      <c r="H747" s="19"/>
      <c r="I747" s="13"/>
      <c r="J747" s="13"/>
      <c r="K747" s="54"/>
      <c r="L747" s="54"/>
    </row>
    <row r="748" spans="1:12" s="14" customFormat="1" x14ac:dyDescent="0.25">
      <c r="A748" s="10">
        <v>722</v>
      </c>
      <c r="B748" s="132"/>
      <c r="C748" s="132"/>
      <c r="D748" s="20"/>
      <c r="E748" s="20"/>
      <c r="F748" s="20"/>
      <c r="G748" s="19"/>
      <c r="H748" s="19"/>
      <c r="I748" s="13"/>
      <c r="J748" s="13"/>
      <c r="K748" s="54"/>
      <c r="L748" s="54"/>
    </row>
    <row r="749" spans="1:12" s="14" customFormat="1" x14ac:dyDescent="0.25">
      <c r="A749" s="10">
        <v>723</v>
      </c>
      <c r="B749" s="132"/>
      <c r="C749" s="132"/>
      <c r="D749" s="20"/>
      <c r="E749" s="20"/>
      <c r="F749" s="20"/>
      <c r="G749" s="19"/>
      <c r="H749" s="19"/>
      <c r="I749" s="13"/>
      <c r="J749" s="13"/>
      <c r="K749" s="54"/>
      <c r="L749" s="54"/>
    </row>
    <row r="750" spans="1:12" s="14" customFormat="1" x14ac:dyDescent="0.25">
      <c r="A750" s="10">
        <v>724</v>
      </c>
      <c r="B750" s="132"/>
      <c r="C750" s="132"/>
      <c r="D750" s="20"/>
      <c r="E750" s="20"/>
      <c r="F750" s="20"/>
      <c r="G750" s="19"/>
      <c r="H750" s="19"/>
      <c r="I750" s="13"/>
      <c r="J750" s="13"/>
      <c r="K750" s="54"/>
      <c r="L750" s="54"/>
    </row>
    <row r="751" spans="1:12" s="14" customFormat="1" x14ac:dyDescent="0.25">
      <c r="A751" s="10">
        <v>725</v>
      </c>
      <c r="B751" s="132"/>
      <c r="C751" s="132"/>
      <c r="D751" s="20"/>
      <c r="E751" s="20"/>
      <c r="F751" s="20"/>
      <c r="G751" s="19"/>
      <c r="H751" s="19"/>
      <c r="I751" s="13"/>
      <c r="J751" s="13"/>
      <c r="K751" s="54"/>
      <c r="L751" s="54"/>
    </row>
    <row r="752" spans="1:12" s="14" customFormat="1" x14ac:dyDescent="0.25">
      <c r="A752" s="10">
        <v>726</v>
      </c>
      <c r="B752" s="132"/>
      <c r="C752" s="132"/>
      <c r="D752" s="20"/>
      <c r="E752" s="20"/>
      <c r="F752" s="20"/>
      <c r="G752" s="19"/>
      <c r="H752" s="19"/>
      <c r="I752" s="13"/>
      <c r="J752" s="13"/>
      <c r="K752" s="54"/>
      <c r="L752" s="54"/>
    </row>
    <row r="753" spans="1:12" s="14" customFormat="1" x14ac:dyDescent="0.25">
      <c r="A753" s="10">
        <v>727</v>
      </c>
      <c r="B753" s="132"/>
      <c r="C753" s="132"/>
      <c r="D753" s="20"/>
      <c r="E753" s="20"/>
      <c r="F753" s="20"/>
      <c r="G753" s="19"/>
      <c r="H753" s="19"/>
      <c r="I753" s="13"/>
      <c r="J753" s="13"/>
      <c r="K753" s="54"/>
      <c r="L753" s="54"/>
    </row>
    <row r="754" spans="1:12" s="14" customFormat="1" x14ac:dyDescent="0.25">
      <c r="A754" s="10">
        <v>728</v>
      </c>
      <c r="B754" s="132"/>
      <c r="C754" s="132"/>
      <c r="D754" s="20"/>
      <c r="E754" s="20"/>
      <c r="F754" s="20"/>
      <c r="G754" s="19"/>
      <c r="H754" s="19"/>
      <c r="I754" s="13"/>
      <c r="J754" s="13"/>
      <c r="K754" s="54"/>
      <c r="L754" s="54"/>
    </row>
    <row r="755" spans="1:12" s="14" customFormat="1" x14ac:dyDescent="0.25">
      <c r="A755" s="10">
        <v>729</v>
      </c>
      <c r="B755" s="132"/>
      <c r="C755" s="132"/>
      <c r="D755" s="20"/>
      <c r="E755" s="20"/>
      <c r="F755" s="20"/>
      <c r="G755" s="19"/>
      <c r="H755" s="19"/>
      <c r="I755" s="13"/>
      <c r="J755" s="13"/>
      <c r="K755" s="54"/>
      <c r="L755" s="54"/>
    </row>
    <row r="756" spans="1:12" s="14" customFormat="1" x14ac:dyDescent="0.25">
      <c r="A756" s="10">
        <v>730</v>
      </c>
      <c r="B756" s="132"/>
      <c r="C756" s="132"/>
      <c r="D756" s="20"/>
      <c r="E756" s="20"/>
      <c r="F756" s="20"/>
      <c r="G756" s="19"/>
      <c r="H756" s="19"/>
      <c r="I756" s="13"/>
      <c r="J756" s="13"/>
      <c r="K756" s="54"/>
      <c r="L756" s="54"/>
    </row>
    <row r="757" spans="1:12" s="14" customFormat="1" x14ac:dyDescent="0.25">
      <c r="A757" s="10">
        <v>731</v>
      </c>
      <c r="B757" s="132"/>
      <c r="C757" s="132"/>
      <c r="D757" s="20"/>
      <c r="E757" s="20"/>
      <c r="F757" s="20"/>
      <c r="G757" s="19"/>
      <c r="H757" s="19"/>
      <c r="I757" s="13"/>
      <c r="J757" s="13"/>
      <c r="K757" s="54"/>
      <c r="L757" s="54"/>
    </row>
    <row r="758" spans="1:12" s="14" customFormat="1" x14ac:dyDescent="0.25">
      <c r="A758" s="10">
        <v>732</v>
      </c>
      <c r="B758" s="132"/>
      <c r="C758" s="132"/>
      <c r="D758" s="20"/>
      <c r="E758" s="20"/>
      <c r="F758" s="20"/>
      <c r="G758" s="19"/>
      <c r="H758" s="19"/>
      <c r="I758" s="13"/>
      <c r="J758" s="13"/>
      <c r="K758" s="54"/>
      <c r="L758" s="54"/>
    </row>
    <row r="759" spans="1:12" s="14" customFormat="1" x14ac:dyDescent="0.25">
      <c r="A759" s="10">
        <v>733</v>
      </c>
      <c r="B759" s="132"/>
      <c r="C759" s="132"/>
      <c r="D759" s="20"/>
      <c r="E759" s="20"/>
      <c r="F759" s="20"/>
      <c r="G759" s="19"/>
      <c r="H759" s="19"/>
      <c r="I759" s="13"/>
      <c r="J759" s="13"/>
      <c r="K759" s="54"/>
      <c r="L759" s="54"/>
    </row>
    <row r="760" spans="1:12" s="14" customFormat="1" x14ac:dyDescent="0.25">
      <c r="A760" s="10">
        <v>734</v>
      </c>
      <c r="B760" s="132"/>
      <c r="C760" s="132"/>
      <c r="D760" s="20"/>
      <c r="E760" s="20"/>
      <c r="F760" s="20"/>
      <c r="G760" s="19"/>
      <c r="H760" s="19"/>
      <c r="I760" s="13"/>
      <c r="J760" s="13"/>
      <c r="K760" s="54"/>
      <c r="L760" s="54"/>
    </row>
    <row r="761" spans="1:12" s="14" customFormat="1" x14ac:dyDescent="0.25">
      <c r="A761" s="10">
        <v>735</v>
      </c>
      <c r="B761" s="132"/>
      <c r="C761" s="132"/>
      <c r="D761" s="20"/>
      <c r="E761" s="20"/>
      <c r="F761" s="20"/>
      <c r="G761" s="19"/>
      <c r="H761" s="19"/>
      <c r="I761" s="13"/>
      <c r="J761" s="13"/>
      <c r="K761" s="54"/>
      <c r="L761" s="54"/>
    </row>
    <row r="762" spans="1:12" s="14" customFormat="1" x14ac:dyDescent="0.25">
      <c r="A762" s="10">
        <v>736</v>
      </c>
      <c r="B762" s="132"/>
      <c r="C762" s="132"/>
      <c r="D762" s="20"/>
      <c r="E762" s="20"/>
      <c r="F762" s="20"/>
      <c r="G762" s="19"/>
      <c r="H762" s="19"/>
      <c r="I762" s="13"/>
      <c r="J762" s="13"/>
      <c r="K762" s="54"/>
      <c r="L762" s="54"/>
    </row>
    <row r="763" spans="1:12" s="14" customFormat="1" x14ac:dyDescent="0.25">
      <c r="A763" s="10">
        <v>737</v>
      </c>
      <c r="B763" s="132"/>
      <c r="C763" s="132"/>
      <c r="D763" s="20"/>
      <c r="E763" s="20"/>
      <c r="F763" s="20"/>
      <c r="G763" s="19"/>
      <c r="H763" s="19"/>
      <c r="I763" s="13"/>
      <c r="J763" s="13"/>
      <c r="K763" s="54"/>
      <c r="L763" s="54"/>
    </row>
    <row r="764" spans="1:12" s="14" customFormat="1" x14ac:dyDescent="0.25">
      <c r="A764" s="10">
        <v>738</v>
      </c>
      <c r="B764" s="132"/>
      <c r="C764" s="132"/>
      <c r="D764" s="20"/>
      <c r="E764" s="20"/>
      <c r="F764" s="20"/>
      <c r="G764" s="19"/>
      <c r="H764" s="19"/>
      <c r="I764" s="13"/>
      <c r="J764" s="13"/>
      <c r="K764" s="54"/>
      <c r="L764" s="54"/>
    </row>
    <row r="765" spans="1:12" s="14" customFormat="1" x14ac:dyDescent="0.25">
      <c r="A765" s="10">
        <v>739</v>
      </c>
      <c r="B765" s="132"/>
      <c r="C765" s="132"/>
      <c r="D765" s="20"/>
      <c r="E765" s="20"/>
      <c r="F765" s="20"/>
      <c r="G765" s="19"/>
      <c r="H765" s="19"/>
      <c r="I765" s="13"/>
      <c r="J765" s="13"/>
      <c r="K765" s="54"/>
      <c r="L765" s="54"/>
    </row>
    <row r="766" spans="1:12" s="14" customFormat="1" x14ac:dyDescent="0.25">
      <c r="A766" s="10">
        <v>740</v>
      </c>
      <c r="B766" s="132"/>
      <c r="C766" s="132"/>
      <c r="D766" s="20"/>
      <c r="E766" s="20"/>
      <c r="F766" s="20"/>
      <c r="G766" s="19"/>
      <c r="H766" s="19"/>
      <c r="I766" s="13"/>
      <c r="J766" s="13"/>
      <c r="K766" s="54"/>
      <c r="L766" s="54"/>
    </row>
    <row r="767" spans="1:12" s="14" customFormat="1" x14ac:dyDescent="0.25">
      <c r="A767" s="10">
        <v>741</v>
      </c>
      <c r="B767" s="132"/>
      <c r="C767" s="132"/>
      <c r="D767" s="20"/>
      <c r="E767" s="20"/>
      <c r="F767" s="20"/>
      <c r="G767" s="19"/>
      <c r="H767" s="19"/>
      <c r="I767" s="13"/>
      <c r="J767" s="13"/>
      <c r="K767" s="54"/>
      <c r="L767" s="54"/>
    </row>
    <row r="768" spans="1:12" s="14" customFormat="1" x14ac:dyDescent="0.25">
      <c r="A768" s="10">
        <v>742</v>
      </c>
      <c r="B768" s="132"/>
      <c r="C768" s="132"/>
      <c r="D768" s="20"/>
      <c r="E768" s="20"/>
      <c r="F768" s="20"/>
      <c r="G768" s="19"/>
      <c r="H768" s="19"/>
      <c r="I768" s="13"/>
      <c r="J768" s="13"/>
      <c r="K768" s="54"/>
      <c r="L768" s="54"/>
    </row>
    <row r="769" spans="1:12" s="14" customFormat="1" x14ac:dyDescent="0.25">
      <c r="A769" s="10">
        <v>743</v>
      </c>
      <c r="B769" s="132"/>
      <c r="C769" s="132"/>
      <c r="D769" s="20"/>
      <c r="E769" s="20"/>
      <c r="F769" s="20"/>
      <c r="G769" s="19"/>
      <c r="H769" s="19"/>
      <c r="I769" s="13"/>
      <c r="J769" s="13"/>
      <c r="K769" s="54"/>
      <c r="L769" s="54"/>
    </row>
    <row r="770" spans="1:12" s="14" customFormat="1" x14ac:dyDescent="0.25">
      <c r="A770" s="10">
        <v>744</v>
      </c>
      <c r="B770" s="132"/>
      <c r="C770" s="132"/>
      <c r="D770" s="20"/>
      <c r="E770" s="20"/>
      <c r="F770" s="20"/>
      <c r="G770" s="19"/>
      <c r="H770" s="19"/>
      <c r="I770" s="13"/>
      <c r="J770" s="13"/>
      <c r="K770" s="54"/>
      <c r="L770" s="54"/>
    </row>
    <row r="771" spans="1:12" s="14" customFormat="1" x14ac:dyDescent="0.25">
      <c r="A771" s="10">
        <v>745</v>
      </c>
      <c r="B771" s="132"/>
      <c r="C771" s="132"/>
      <c r="D771" s="20"/>
      <c r="E771" s="20"/>
      <c r="F771" s="20"/>
      <c r="G771" s="19"/>
      <c r="H771" s="19"/>
      <c r="I771" s="13"/>
      <c r="J771" s="13"/>
      <c r="K771" s="54"/>
      <c r="L771" s="54"/>
    </row>
    <row r="772" spans="1:12" s="14" customFormat="1" x14ac:dyDescent="0.25">
      <c r="A772" s="10">
        <v>746</v>
      </c>
      <c r="B772" s="132"/>
      <c r="C772" s="132"/>
      <c r="D772" s="20"/>
      <c r="E772" s="20"/>
      <c r="F772" s="20"/>
      <c r="G772" s="19"/>
      <c r="H772" s="19"/>
      <c r="I772" s="13"/>
      <c r="J772" s="13"/>
      <c r="K772" s="54"/>
      <c r="L772" s="54"/>
    </row>
    <row r="773" spans="1:12" s="14" customFormat="1" x14ac:dyDescent="0.25">
      <c r="A773" s="10">
        <v>747</v>
      </c>
      <c r="B773" s="132"/>
      <c r="C773" s="132"/>
      <c r="D773" s="20"/>
      <c r="E773" s="20"/>
      <c r="F773" s="20"/>
      <c r="G773" s="19"/>
      <c r="H773" s="19"/>
      <c r="I773" s="13"/>
      <c r="J773" s="13"/>
      <c r="K773" s="54"/>
      <c r="L773" s="54"/>
    </row>
    <row r="774" spans="1:12" s="14" customFormat="1" x14ac:dyDescent="0.25">
      <c r="A774" s="10">
        <v>748</v>
      </c>
      <c r="B774" s="132"/>
      <c r="C774" s="132"/>
      <c r="D774" s="20"/>
      <c r="E774" s="20"/>
      <c r="F774" s="20"/>
      <c r="G774" s="19"/>
      <c r="H774" s="19"/>
      <c r="I774" s="13"/>
      <c r="J774" s="13"/>
      <c r="K774" s="54"/>
      <c r="L774" s="54"/>
    </row>
    <row r="775" spans="1:12" s="14" customFormat="1" x14ac:dyDescent="0.25">
      <c r="A775" s="10">
        <v>749</v>
      </c>
      <c r="B775" s="132"/>
      <c r="C775" s="132"/>
      <c r="D775" s="20"/>
      <c r="E775" s="20"/>
      <c r="F775" s="20"/>
      <c r="G775" s="19"/>
      <c r="H775" s="19"/>
      <c r="I775" s="13"/>
      <c r="J775" s="13"/>
      <c r="K775" s="54"/>
      <c r="L775" s="54"/>
    </row>
    <row r="776" spans="1:12" s="14" customFormat="1" x14ac:dyDescent="0.25">
      <c r="A776" s="10">
        <v>750</v>
      </c>
      <c r="B776" s="132"/>
      <c r="C776" s="132"/>
      <c r="D776" s="20"/>
      <c r="E776" s="20"/>
      <c r="F776" s="20"/>
      <c r="G776" s="19"/>
      <c r="H776" s="19"/>
      <c r="I776" s="13"/>
      <c r="J776" s="13"/>
      <c r="K776" s="54"/>
      <c r="L776" s="54"/>
    </row>
    <row r="777" spans="1:12" s="14" customFormat="1" x14ac:dyDescent="0.25">
      <c r="A777" s="10">
        <v>751</v>
      </c>
      <c r="B777" s="132"/>
      <c r="C777" s="132"/>
      <c r="D777" s="20"/>
      <c r="E777" s="20"/>
      <c r="F777" s="20"/>
      <c r="G777" s="19"/>
      <c r="H777" s="19"/>
      <c r="I777" s="13"/>
      <c r="J777" s="13"/>
      <c r="K777" s="54"/>
      <c r="L777" s="54"/>
    </row>
    <row r="778" spans="1:12" s="14" customFormat="1" x14ac:dyDescent="0.25">
      <c r="A778" s="10">
        <v>752</v>
      </c>
      <c r="B778" s="132"/>
      <c r="C778" s="132"/>
      <c r="D778" s="20"/>
      <c r="E778" s="20"/>
      <c r="F778" s="20"/>
      <c r="G778" s="19"/>
      <c r="H778" s="19"/>
      <c r="I778" s="13"/>
      <c r="J778" s="13"/>
      <c r="K778" s="54"/>
      <c r="L778" s="54"/>
    </row>
    <row r="779" spans="1:12" s="14" customFormat="1" x14ac:dyDescent="0.25">
      <c r="A779" s="10">
        <v>753</v>
      </c>
      <c r="B779" s="132"/>
      <c r="C779" s="132"/>
      <c r="D779" s="20"/>
      <c r="E779" s="20"/>
      <c r="F779" s="20"/>
      <c r="G779" s="19"/>
      <c r="H779" s="19"/>
      <c r="I779" s="13"/>
      <c r="J779" s="13"/>
      <c r="K779" s="54"/>
      <c r="L779" s="54"/>
    </row>
    <row r="780" spans="1:12" s="14" customFormat="1" x14ac:dyDescent="0.25">
      <c r="A780" s="10">
        <v>754</v>
      </c>
      <c r="B780" s="132"/>
      <c r="C780" s="132"/>
      <c r="D780" s="20"/>
      <c r="E780" s="20"/>
      <c r="F780" s="20"/>
      <c r="G780" s="19"/>
      <c r="H780" s="19"/>
      <c r="I780" s="13"/>
      <c r="J780" s="13"/>
      <c r="K780" s="54"/>
      <c r="L780" s="54"/>
    </row>
    <row r="781" spans="1:12" s="14" customFormat="1" x14ac:dyDescent="0.25">
      <c r="A781" s="10">
        <v>755</v>
      </c>
      <c r="B781" s="132"/>
      <c r="C781" s="132"/>
      <c r="D781" s="20"/>
      <c r="E781" s="20"/>
      <c r="F781" s="20"/>
      <c r="G781" s="19"/>
      <c r="H781" s="19"/>
      <c r="I781" s="13"/>
      <c r="J781" s="13"/>
      <c r="K781" s="54"/>
      <c r="L781" s="54"/>
    </row>
    <row r="782" spans="1:12" s="14" customFormat="1" x14ac:dyDescent="0.25">
      <c r="A782" s="10">
        <v>756</v>
      </c>
      <c r="B782" s="132"/>
      <c r="C782" s="132"/>
      <c r="D782" s="20"/>
      <c r="E782" s="20"/>
      <c r="F782" s="20"/>
      <c r="G782" s="19"/>
      <c r="H782" s="19"/>
      <c r="I782" s="13"/>
      <c r="J782" s="13"/>
      <c r="K782" s="54"/>
      <c r="L782" s="54"/>
    </row>
    <row r="783" spans="1:12" s="14" customFormat="1" x14ac:dyDescent="0.25">
      <c r="A783" s="10">
        <v>757</v>
      </c>
      <c r="B783" s="132"/>
      <c r="C783" s="132"/>
      <c r="D783" s="20"/>
      <c r="E783" s="20"/>
      <c r="F783" s="20"/>
      <c r="G783" s="19"/>
      <c r="H783" s="19"/>
      <c r="I783" s="13"/>
      <c r="J783" s="13"/>
      <c r="K783" s="54"/>
      <c r="L783" s="54"/>
    </row>
    <row r="784" spans="1:12" s="14" customFormat="1" x14ac:dyDescent="0.25">
      <c r="A784" s="10">
        <v>758</v>
      </c>
      <c r="B784" s="132"/>
      <c r="C784" s="132"/>
      <c r="D784" s="20"/>
      <c r="E784" s="20"/>
      <c r="F784" s="20"/>
      <c r="G784" s="19"/>
      <c r="H784" s="19"/>
      <c r="I784" s="13"/>
      <c r="J784" s="13"/>
      <c r="K784" s="54"/>
      <c r="L784" s="54"/>
    </row>
    <row r="785" spans="1:12" s="14" customFormat="1" x14ac:dyDescent="0.25">
      <c r="A785" s="10">
        <v>759</v>
      </c>
      <c r="B785" s="132"/>
      <c r="C785" s="132"/>
      <c r="D785" s="20"/>
      <c r="E785" s="20"/>
      <c r="F785" s="20"/>
      <c r="G785" s="19"/>
      <c r="H785" s="19"/>
      <c r="I785" s="13"/>
      <c r="J785" s="13"/>
      <c r="K785" s="54"/>
      <c r="L785" s="54"/>
    </row>
    <row r="786" spans="1:12" s="14" customFormat="1" x14ac:dyDescent="0.25">
      <c r="A786" s="10">
        <v>760</v>
      </c>
      <c r="B786" s="132"/>
      <c r="C786" s="132"/>
      <c r="D786" s="20"/>
      <c r="E786" s="20"/>
      <c r="F786" s="20"/>
      <c r="G786" s="19"/>
      <c r="H786" s="19"/>
      <c r="I786" s="13"/>
      <c r="J786" s="13"/>
      <c r="K786" s="54"/>
      <c r="L786" s="54"/>
    </row>
    <row r="787" spans="1:12" s="14" customFormat="1" x14ac:dyDescent="0.25">
      <c r="A787" s="10">
        <v>761</v>
      </c>
      <c r="B787" s="132"/>
      <c r="C787" s="132"/>
      <c r="D787" s="20"/>
      <c r="E787" s="20"/>
      <c r="F787" s="20"/>
      <c r="G787" s="19"/>
      <c r="H787" s="19"/>
      <c r="I787" s="13"/>
      <c r="J787" s="13"/>
      <c r="K787" s="54"/>
      <c r="L787" s="54"/>
    </row>
    <row r="788" spans="1:12" s="14" customFormat="1" x14ac:dyDescent="0.25">
      <c r="A788" s="10">
        <v>762</v>
      </c>
      <c r="B788" s="132"/>
      <c r="C788" s="132"/>
      <c r="D788" s="20"/>
      <c r="E788" s="20"/>
      <c r="F788" s="20"/>
      <c r="G788" s="19"/>
      <c r="H788" s="19"/>
      <c r="I788" s="13"/>
      <c r="J788" s="13"/>
      <c r="K788" s="54"/>
      <c r="L788" s="54"/>
    </row>
    <row r="789" spans="1:12" s="14" customFormat="1" x14ac:dyDescent="0.25">
      <c r="A789" s="10">
        <v>763</v>
      </c>
      <c r="B789" s="132"/>
      <c r="C789" s="132"/>
      <c r="D789" s="20"/>
      <c r="E789" s="20"/>
      <c r="F789" s="20"/>
      <c r="G789" s="19"/>
      <c r="H789" s="19"/>
      <c r="I789" s="13"/>
      <c r="J789" s="13"/>
      <c r="K789" s="54"/>
      <c r="L789" s="54"/>
    </row>
    <row r="790" spans="1:12" s="14" customFormat="1" x14ac:dyDescent="0.25">
      <c r="A790" s="10">
        <v>764</v>
      </c>
      <c r="B790" s="132"/>
      <c r="C790" s="132"/>
      <c r="D790" s="20"/>
      <c r="E790" s="20"/>
      <c r="F790" s="20"/>
      <c r="G790" s="19"/>
      <c r="H790" s="19"/>
      <c r="I790" s="13"/>
      <c r="J790" s="13"/>
      <c r="K790" s="54"/>
      <c r="L790" s="54"/>
    </row>
    <row r="791" spans="1:12" s="14" customFormat="1" x14ac:dyDescent="0.25">
      <c r="A791" s="10">
        <v>765</v>
      </c>
      <c r="B791" s="132"/>
      <c r="C791" s="132"/>
      <c r="D791" s="20"/>
      <c r="E791" s="20"/>
      <c r="F791" s="20"/>
      <c r="G791" s="19"/>
      <c r="H791" s="19"/>
      <c r="I791" s="13"/>
      <c r="J791" s="13"/>
      <c r="K791" s="54"/>
      <c r="L791" s="54"/>
    </row>
    <row r="792" spans="1:12" s="14" customFormat="1" x14ac:dyDescent="0.25">
      <c r="A792" s="10">
        <v>766</v>
      </c>
      <c r="B792" s="132"/>
      <c r="C792" s="132"/>
      <c r="D792" s="20"/>
      <c r="E792" s="20"/>
      <c r="F792" s="20"/>
      <c r="G792" s="19"/>
      <c r="H792" s="19"/>
      <c r="I792" s="13"/>
      <c r="J792" s="13"/>
      <c r="K792" s="54"/>
      <c r="L792" s="54"/>
    </row>
    <row r="793" spans="1:12" s="14" customFormat="1" x14ac:dyDescent="0.25">
      <c r="A793" s="10">
        <v>767</v>
      </c>
      <c r="B793" s="132"/>
      <c r="C793" s="132"/>
      <c r="D793" s="20"/>
      <c r="E793" s="20"/>
      <c r="F793" s="20"/>
      <c r="G793" s="19"/>
      <c r="H793" s="19"/>
      <c r="I793" s="13"/>
      <c r="J793" s="13"/>
      <c r="K793" s="54"/>
      <c r="L793" s="54"/>
    </row>
    <row r="794" spans="1:12" s="14" customFormat="1" x14ac:dyDescent="0.25">
      <c r="A794" s="10">
        <v>768</v>
      </c>
      <c r="B794" s="132"/>
      <c r="C794" s="132"/>
      <c r="D794" s="20"/>
      <c r="E794" s="20"/>
      <c r="F794" s="20"/>
      <c r="G794" s="19"/>
      <c r="H794" s="19"/>
      <c r="I794" s="13"/>
      <c r="J794" s="13"/>
      <c r="K794" s="54"/>
      <c r="L794" s="54"/>
    </row>
    <row r="795" spans="1:12" s="14" customFormat="1" x14ac:dyDescent="0.25">
      <c r="A795" s="10">
        <v>769</v>
      </c>
      <c r="B795" s="132"/>
      <c r="C795" s="132"/>
      <c r="D795" s="20"/>
      <c r="E795" s="20"/>
      <c r="F795" s="20"/>
      <c r="G795" s="19"/>
      <c r="H795" s="19"/>
      <c r="I795" s="13"/>
      <c r="J795" s="13"/>
      <c r="K795" s="54"/>
      <c r="L795" s="54"/>
    </row>
    <row r="796" spans="1:12" s="14" customFormat="1" x14ac:dyDescent="0.25">
      <c r="A796" s="10">
        <v>770</v>
      </c>
      <c r="B796" s="132"/>
      <c r="C796" s="132"/>
      <c r="D796" s="20"/>
      <c r="E796" s="20"/>
      <c r="F796" s="20"/>
      <c r="G796" s="19"/>
      <c r="H796" s="19"/>
      <c r="I796" s="13"/>
      <c r="J796" s="13"/>
      <c r="K796" s="54"/>
      <c r="L796" s="54"/>
    </row>
    <row r="797" spans="1:12" s="14" customFormat="1" x14ac:dyDescent="0.25">
      <c r="A797" s="10">
        <v>771</v>
      </c>
      <c r="B797" s="132"/>
      <c r="C797" s="132"/>
      <c r="D797" s="20"/>
      <c r="E797" s="20"/>
      <c r="F797" s="20"/>
      <c r="G797" s="19"/>
      <c r="H797" s="19"/>
      <c r="I797" s="13"/>
      <c r="J797" s="13"/>
      <c r="K797" s="54"/>
      <c r="L797" s="54"/>
    </row>
    <row r="798" spans="1:12" s="14" customFormat="1" x14ac:dyDescent="0.25">
      <c r="A798" s="10">
        <v>772</v>
      </c>
      <c r="B798" s="132"/>
      <c r="C798" s="132"/>
      <c r="D798" s="20"/>
      <c r="E798" s="20"/>
      <c r="F798" s="20"/>
      <c r="G798" s="19"/>
      <c r="H798" s="19"/>
      <c r="I798" s="13"/>
      <c r="J798" s="13"/>
      <c r="K798" s="54"/>
      <c r="L798" s="54"/>
    </row>
    <row r="799" spans="1:12" s="14" customFormat="1" x14ac:dyDescent="0.25">
      <c r="A799" s="10">
        <v>773</v>
      </c>
      <c r="B799" s="132"/>
      <c r="C799" s="132"/>
      <c r="D799" s="20"/>
      <c r="E799" s="20"/>
      <c r="F799" s="20"/>
      <c r="G799" s="19"/>
      <c r="H799" s="19"/>
      <c r="I799" s="13"/>
      <c r="J799" s="13"/>
      <c r="K799" s="54"/>
      <c r="L799" s="54"/>
    </row>
    <row r="800" spans="1:12" s="14" customFormat="1" x14ac:dyDescent="0.25">
      <c r="A800" s="10">
        <v>774</v>
      </c>
      <c r="B800" s="132"/>
      <c r="C800" s="132"/>
      <c r="D800" s="20"/>
      <c r="E800" s="20"/>
      <c r="F800" s="20"/>
      <c r="G800" s="19"/>
      <c r="H800" s="19"/>
      <c r="I800" s="13"/>
      <c r="J800" s="13"/>
      <c r="K800" s="54"/>
      <c r="L800" s="54"/>
    </row>
    <row r="801" spans="1:12" s="14" customFormat="1" x14ac:dyDescent="0.25">
      <c r="A801" s="10">
        <v>775</v>
      </c>
      <c r="B801" s="132"/>
      <c r="C801" s="132"/>
      <c r="D801" s="20"/>
      <c r="E801" s="20"/>
      <c r="F801" s="20"/>
      <c r="G801" s="19"/>
      <c r="H801" s="19"/>
      <c r="I801" s="13"/>
      <c r="J801" s="13"/>
      <c r="K801" s="54"/>
      <c r="L801" s="54"/>
    </row>
    <row r="802" spans="1:12" s="14" customFormat="1" x14ac:dyDescent="0.25">
      <c r="A802" s="10">
        <v>776</v>
      </c>
      <c r="B802" s="132"/>
      <c r="C802" s="132"/>
      <c r="D802" s="20"/>
      <c r="E802" s="20"/>
      <c r="F802" s="20"/>
      <c r="G802" s="19"/>
      <c r="H802" s="19"/>
      <c r="I802" s="13"/>
      <c r="J802" s="13"/>
      <c r="K802" s="54"/>
      <c r="L802" s="54"/>
    </row>
    <row r="803" spans="1:12" s="14" customFormat="1" x14ac:dyDescent="0.25">
      <c r="A803" s="10">
        <v>777</v>
      </c>
      <c r="B803" s="132"/>
      <c r="C803" s="132"/>
      <c r="D803" s="20"/>
      <c r="E803" s="20"/>
      <c r="F803" s="20"/>
      <c r="G803" s="19"/>
      <c r="H803" s="19"/>
      <c r="I803" s="13"/>
      <c r="J803" s="13"/>
      <c r="K803" s="54"/>
      <c r="L803" s="54"/>
    </row>
    <row r="804" spans="1:12" s="14" customFormat="1" x14ac:dyDescent="0.25">
      <c r="A804" s="10">
        <v>778</v>
      </c>
      <c r="B804" s="132"/>
      <c r="C804" s="132"/>
      <c r="D804" s="20"/>
      <c r="E804" s="20"/>
      <c r="F804" s="20"/>
      <c r="G804" s="19"/>
      <c r="H804" s="19"/>
      <c r="I804" s="13"/>
      <c r="J804" s="13"/>
      <c r="K804" s="54"/>
      <c r="L804" s="54"/>
    </row>
    <row r="805" spans="1:12" s="14" customFormat="1" x14ac:dyDescent="0.25">
      <c r="A805" s="10">
        <v>779</v>
      </c>
      <c r="B805" s="132"/>
      <c r="C805" s="132"/>
      <c r="D805" s="20"/>
      <c r="E805" s="20"/>
      <c r="F805" s="20"/>
      <c r="G805" s="19"/>
      <c r="H805" s="19"/>
      <c r="I805" s="13"/>
      <c r="J805" s="13"/>
      <c r="K805" s="54"/>
      <c r="L805" s="54"/>
    </row>
    <row r="806" spans="1:12" s="14" customFormat="1" x14ac:dyDescent="0.25">
      <c r="A806" s="10">
        <v>780</v>
      </c>
      <c r="B806" s="132"/>
      <c r="C806" s="132"/>
      <c r="D806" s="20"/>
      <c r="E806" s="20"/>
      <c r="F806" s="20"/>
      <c r="G806" s="19"/>
      <c r="H806" s="19"/>
      <c r="I806" s="13"/>
      <c r="J806" s="13"/>
      <c r="K806" s="54"/>
      <c r="L806" s="54"/>
    </row>
    <row r="807" spans="1:12" s="14" customFormat="1" x14ac:dyDescent="0.25">
      <c r="A807" s="10">
        <v>781</v>
      </c>
      <c r="B807" s="132"/>
      <c r="C807" s="132"/>
      <c r="D807" s="20"/>
      <c r="E807" s="20"/>
      <c r="F807" s="20"/>
      <c r="G807" s="19"/>
      <c r="H807" s="19"/>
      <c r="I807" s="13"/>
      <c r="J807" s="13"/>
      <c r="K807" s="54"/>
      <c r="L807" s="54"/>
    </row>
    <row r="808" spans="1:12" s="14" customFormat="1" x14ac:dyDescent="0.25">
      <c r="A808" s="10">
        <v>782</v>
      </c>
      <c r="B808" s="132"/>
      <c r="C808" s="132"/>
      <c r="D808" s="20"/>
      <c r="E808" s="20"/>
      <c r="F808" s="20"/>
      <c r="G808" s="19"/>
      <c r="H808" s="19"/>
      <c r="I808" s="13"/>
      <c r="J808" s="13"/>
      <c r="K808" s="54"/>
      <c r="L808" s="54"/>
    </row>
    <row r="809" spans="1:12" s="14" customFormat="1" x14ac:dyDescent="0.25">
      <c r="A809" s="10">
        <v>783</v>
      </c>
      <c r="B809" s="132"/>
      <c r="C809" s="132"/>
      <c r="D809" s="20"/>
      <c r="E809" s="20"/>
      <c r="F809" s="20"/>
      <c r="G809" s="19"/>
      <c r="H809" s="19"/>
      <c r="I809" s="13"/>
      <c r="J809" s="13"/>
      <c r="K809" s="54"/>
      <c r="L809" s="54"/>
    </row>
    <row r="810" spans="1:12" s="14" customFormat="1" x14ac:dyDescent="0.25">
      <c r="A810" s="10">
        <v>784</v>
      </c>
      <c r="B810" s="132"/>
      <c r="C810" s="132"/>
      <c r="D810" s="20"/>
      <c r="E810" s="20"/>
      <c r="F810" s="20"/>
      <c r="G810" s="19"/>
      <c r="H810" s="19"/>
      <c r="I810" s="13"/>
      <c r="J810" s="13"/>
      <c r="K810" s="54"/>
      <c r="L810" s="54"/>
    </row>
    <row r="811" spans="1:12" s="14" customFormat="1" x14ac:dyDescent="0.25">
      <c r="A811" s="10">
        <v>785</v>
      </c>
      <c r="B811" s="132"/>
      <c r="C811" s="132"/>
      <c r="D811" s="20"/>
      <c r="E811" s="20"/>
      <c r="F811" s="20"/>
      <c r="G811" s="19"/>
      <c r="H811" s="19"/>
      <c r="I811" s="13"/>
      <c r="J811" s="13"/>
      <c r="K811" s="54"/>
      <c r="L811" s="54"/>
    </row>
    <row r="812" spans="1:12" s="14" customFormat="1" x14ac:dyDescent="0.25">
      <c r="A812" s="10">
        <v>786</v>
      </c>
      <c r="B812" s="132"/>
      <c r="C812" s="132"/>
      <c r="D812" s="20"/>
      <c r="E812" s="20"/>
      <c r="F812" s="20"/>
      <c r="G812" s="19"/>
      <c r="H812" s="19"/>
      <c r="I812" s="13"/>
      <c r="J812" s="13"/>
      <c r="K812" s="54"/>
      <c r="L812" s="54"/>
    </row>
    <row r="813" spans="1:12" s="14" customFormat="1" x14ac:dyDescent="0.25">
      <c r="A813" s="10">
        <v>787</v>
      </c>
      <c r="B813" s="132"/>
      <c r="C813" s="132"/>
      <c r="D813" s="20"/>
      <c r="E813" s="20"/>
      <c r="F813" s="20"/>
      <c r="G813" s="19"/>
      <c r="H813" s="19"/>
      <c r="I813" s="13"/>
      <c r="J813" s="13"/>
      <c r="K813" s="54"/>
      <c r="L813" s="54"/>
    </row>
    <row r="814" spans="1:12" s="14" customFormat="1" x14ac:dyDescent="0.25">
      <c r="A814" s="10">
        <v>788</v>
      </c>
      <c r="B814" s="132"/>
      <c r="C814" s="132"/>
      <c r="D814" s="20"/>
      <c r="E814" s="20"/>
      <c r="F814" s="20"/>
      <c r="G814" s="19"/>
      <c r="H814" s="19"/>
      <c r="I814" s="13"/>
      <c r="J814" s="13"/>
      <c r="K814" s="54"/>
      <c r="L814" s="54"/>
    </row>
    <row r="815" spans="1:12" s="14" customFormat="1" x14ac:dyDescent="0.25">
      <c r="A815" s="10">
        <v>789</v>
      </c>
      <c r="B815" s="132"/>
      <c r="C815" s="132"/>
      <c r="D815" s="20"/>
      <c r="E815" s="20"/>
      <c r="F815" s="20"/>
      <c r="G815" s="19"/>
      <c r="H815" s="19"/>
      <c r="I815" s="13"/>
      <c r="J815" s="13"/>
      <c r="K815" s="54"/>
      <c r="L815" s="54"/>
    </row>
    <row r="816" spans="1:12" s="14" customFormat="1" x14ac:dyDescent="0.25">
      <c r="A816" s="10">
        <v>790</v>
      </c>
      <c r="B816" s="132"/>
      <c r="C816" s="132"/>
      <c r="D816" s="20"/>
      <c r="E816" s="20"/>
      <c r="F816" s="20"/>
      <c r="G816" s="19"/>
      <c r="H816" s="19"/>
      <c r="I816" s="13"/>
      <c r="J816" s="13"/>
      <c r="K816" s="54"/>
      <c r="L816" s="54"/>
    </row>
    <row r="817" spans="1:12" s="14" customFormat="1" x14ac:dyDescent="0.25">
      <c r="A817" s="10">
        <v>791</v>
      </c>
      <c r="B817" s="132"/>
      <c r="C817" s="132"/>
      <c r="D817" s="20"/>
      <c r="E817" s="20"/>
      <c r="F817" s="20"/>
      <c r="G817" s="19"/>
      <c r="H817" s="19"/>
      <c r="I817" s="13"/>
      <c r="J817" s="13"/>
      <c r="K817" s="54"/>
      <c r="L817" s="54"/>
    </row>
    <row r="818" spans="1:12" s="14" customFormat="1" x14ac:dyDescent="0.25">
      <c r="A818" s="10">
        <v>792</v>
      </c>
      <c r="B818" s="132"/>
      <c r="C818" s="132"/>
      <c r="D818" s="20"/>
      <c r="E818" s="20"/>
      <c r="F818" s="20"/>
      <c r="G818" s="19"/>
      <c r="H818" s="19"/>
      <c r="I818" s="13"/>
      <c r="J818" s="13"/>
      <c r="K818" s="54"/>
      <c r="L818" s="54"/>
    </row>
    <row r="819" spans="1:12" s="14" customFormat="1" x14ac:dyDescent="0.25">
      <c r="A819" s="10">
        <v>793</v>
      </c>
      <c r="B819" s="132"/>
      <c r="C819" s="132"/>
      <c r="D819" s="20"/>
      <c r="E819" s="20"/>
      <c r="F819" s="20"/>
      <c r="G819" s="19"/>
      <c r="H819" s="19"/>
      <c r="I819" s="13"/>
      <c r="J819" s="13"/>
      <c r="K819" s="54"/>
      <c r="L819" s="54"/>
    </row>
    <row r="820" spans="1:12" s="14" customFormat="1" x14ac:dyDescent="0.25">
      <c r="A820" s="10">
        <v>794</v>
      </c>
      <c r="B820" s="132"/>
      <c r="C820" s="132"/>
      <c r="D820" s="20"/>
      <c r="E820" s="20"/>
      <c r="F820" s="20"/>
      <c r="G820" s="19"/>
      <c r="H820" s="19"/>
      <c r="I820" s="13"/>
      <c r="J820" s="13"/>
      <c r="K820" s="54"/>
      <c r="L820" s="54"/>
    </row>
    <row r="821" spans="1:12" s="14" customFormat="1" x14ac:dyDescent="0.25">
      <c r="A821" s="10">
        <v>795</v>
      </c>
      <c r="B821" s="132"/>
      <c r="C821" s="132"/>
      <c r="D821" s="20"/>
      <c r="E821" s="20"/>
      <c r="F821" s="20"/>
      <c r="G821" s="19"/>
      <c r="H821" s="19"/>
      <c r="I821" s="13"/>
      <c r="J821" s="13"/>
      <c r="K821" s="54"/>
      <c r="L821" s="54"/>
    </row>
    <row r="822" spans="1:12" s="14" customFormat="1" x14ac:dyDescent="0.25">
      <c r="A822" s="10">
        <v>796</v>
      </c>
      <c r="B822" s="132"/>
      <c r="C822" s="132"/>
      <c r="D822" s="20"/>
      <c r="E822" s="20"/>
      <c r="F822" s="20"/>
      <c r="G822" s="19"/>
      <c r="H822" s="19"/>
      <c r="I822" s="13"/>
      <c r="J822" s="13"/>
      <c r="K822" s="54"/>
      <c r="L822" s="54"/>
    </row>
    <row r="823" spans="1:12" s="14" customFormat="1" x14ac:dyDescent="0.25">
      <c r="A823" s="10">
        <v>797</v>
      </c>
      <c r="B823" s="132"/>
      <c r="C823" s="132"/>
      <c r="D823" s="20"/>
      <c r="E823" s="20"/>
      <c r="F823" s="20"/>
      <c r="G823" s="19"/>
      <c r="H823" s="19"/>
      <c r="I823" s="13"/>
      <c r="J823" s="13"/>
      <c r="K823" s="54"/>
      <c r="L823" s="54"/>
    </row>
    <row r="824" spans="1:12" s="14" customFormat="1" x14ac:dyDescent="0.25">
      <c r="A824" s="10">
        <v>798</v>
      </c>
      <c r="B824" s="132"/>
      <c r="C824" s="132"/>
      <c r="D824" s="20"/>
      <c r="E824" s="20"/>
      <c r="F824" s="20"/>
      <c r="G824" s="19"/>
      <c r="H824" s="19"/>
      <c r="I824" s="13"/>
      <c r="J824" s="13"/>
      <c r="K824" s="54"/>
      <c r="L824" s="54"/>
    </row>
    <row r="825" spans="1:12" s="14" customFormat="1" x14ac:dyDescent="0.25">
      <c r="A825" s="10">
        <v>799</v>
      </c>
      <c r="B825" s="132"/>
      <c r="C825" s="132"/>
      <c r="D825" s="20"/>
      <c r="E825" s="20"/>
      <c r="F825" s="20"/>
      <c r="G825" s="19"/>
      <c r="H825" s="19"/>
      <c r="I825" s="13"/>
      <c r="J825" s="13"/>
      <c r="K825" s="54"/>
      <c r="L825" s="54"/>
    </row>
    <row r="826" spans="1:12" s="14" customFormat="1" x14ac:dyDescent="0.25">
      <c r="A826" s="10">
        <v>800</v>
      </c>
      <c r="B826" s="132"/>
      <c r="C826" s="132"/>
      <c r="D826" s="20"/>
      <c r="E826" s="20"/>
      <c r="F826" s="20"/>
      <c r="G826" s="19"/>
      <c r="H826" s="19"/>
      <c r="I826" s="13"/>
      <c r="J826" s="13"/>
      <c r="K826" s="54"/>
      <c r="L826" s="54"/>
    </row>
    <row r="827" spans="1:12" s="14" customFormat="1" x14ac:dyDescent="0.25">
      <c r="A827" s="10">
        <v>801</v>
      </c>
      <c r="B827" s="132"/>
      <c r="C827" s="132"/>
      <c r="D827" s="20"/>
      <c r="E827" s="20"/>
      <c r="F827" s="20"/>
      <c r="G827" s="19"/>
      <c r="H827" s="19"/>
      <c r="I827" s="13"/>
      <c r="J827" s="13"/>
      <c r="K827" s="54"/>
      <c r="L827" s="54"/>
    </row>
    <row r="828" spans="1:12" s="14" customFormat="1" x14ac:dyDescent="0.25">
      <c r="A828" s="10">
        <v>802</v>
      </c>
      <c r="B828" s="132"/>
      <c r="C828" s="132"/>
      <c r="D828" s="20"/>
      <c r="E828" s="20"/>
      <c r="F828" s="20"/>
      <c r="G828" s="19"/>
      <c r="H828" s="19"/>
      <c r="I828" s="13"/>
      <c r="J828" s="13"/>
      <c r="K828" s="54"/>
      <c r="L828" s="54"/>
    </row>
    <row r="829" spans="1:12" s="14" customFormat="1" x14ac:dyDescent="0.25">
      <c r="A829" s="10">
        <v>803</v>
      </c>
      <c r="B829" s="132"/>
      <c r="C829" s="132"/>
      <c r="D829" s="20"/>
      <c r="E829" s="20"/>
      <c r="F829" s="20"/>
      <c r="G829" s="19"/>
      <c r="H829" s="19"/>
      <c r="I829" s="13"/>
      <c r="J829" s="13"/>
      <c r="K829" s="54"/>
      <c r="L829" s="54"/>
    </row>
    <row r="830" spans="1:12" s="14" customFormat="1" x14ac:dyDescent="0.25">
      <c r="A830" s="10">
        <v>804</v>
      </c>
      <c r="B830" s="132"/>
      <c r="C830" s="132"/>
      <c r="D830" s="20"/>
      <c r="E830" s="20"/>
      <c r="F830" s="20"/>
      <c r="G830" s="19"/>
      <c r="H830" s="19"/>
      <c r="I830" s="13"/>
      <c r="J830" s="13"/>
      <c r="K830" s="54"/>
      <c r="L830" s="54"/>
    </row>
    <row r="831" spans="1:12" s="14" customFormat="1" x14ac:dyDescent="0.25">
      <c r="A831" s="10">
        <v>805</v>
      </c>
      <c r="B831" s="132"/>
      <c r="C831" s="132"/>
      <c r="D831" s="20"/>
      <c r="E831" s="20"/>
      <c r="F831" s="20"/>
      <c r="G831" s="19"/>
      <c r="H831" s="19"/>
      <c r="I831" s="13"/>
      <c r="J831" s="13"/>
      <c r="K831" s="54"/>
      <c r="L831" s="54"/>
    </row>
    <row r="832" spans="1:12" s="14" customFormat="1" x14ac:dyDescent="0.25">
      <c r="A832" s="10">
        <v>806</v>
      </c>
      <c r="B832" s="132"/>
      <c r="C832" s="132"/>
      <c r="D832" s="20"/>
      <c r="E832" s="20"/>
      <c r="F832" s="20"/>
      <c r="G832" s="19"/>
      <c r="H832" s="19"/>
      <c r="I832" s="13"/>
      <c r="J832" s="13"/>
      <c r="K832" s="54"/>
      <c r="L832" s="54"/>
    </row>
    <row r="833" spans="1:12" s="14" customFormat="1" x14ac:dyDescent="0.25">
      <c r="A833" s="10">
        <v>807</v>
      </c>
      <c r="B833" s="132"/>
      <c r="C833" s="132"/>
      <c r="D833" s="20"/>
      <c r="E833" s="20"/>
      <c r="F833" s="20"/>
      <c r="G833" s="19"/>
      <c r="H833" s="19"/>
      <c r="I833" s="13"/>
      <c r="J833" s="13"/>
      <c r="K833" s="54"/>
      <c r="L833" s="54"/>
    </row>
    <row r="834" spans="1:12" s="14" customFormat="1" x14ac:dyDescent="0.25">
      <c r="A834" s="10">
        <v>808</v>
      </c>
      <c r="B834" s="132"/>
      <c r="C834" s="132"/>
      <c r="D834" s="20"/>
      <c r="E834" s="20"/>
      <c r="F834" s="20"/>
      <c r="G834" s="19"/>
      <c r="H834" s="19"/>
      <c r="I834" s="13"/>
      <c r="J834" s="13"/>
      <c r="K834" s="54"/>
      <c r="L834" s="54"/>
    </row>
    <row r="835" spans="1:12" s="14" customFormat="1" x14ac:dyDescent="0.25">
      <c r="A835" s="10">
        <v>809</v>
      </c>
      <c r="B835" s="132"/>
      <c r="C835" s="132"/>
      <c r="D835" s="20"/>
      <c r="E835" s="20"/>
      <c r="F835" s="20"/>
      <c r="G835" s="19"/>
      <c r="H835" s="19"/>
      <c r="I835" s="13"/>
      <c r="J835" s="13"/>
      <c r="K835" s="54"/>
      <c r="L835" s="54"/>
    </row>
    <row r="836" spans="1:12" s="14" customFormat="1" x14ac:dyDescent="0.25">
      <c r="A836" s="10">
        <v>810</v>
      </c>
      <c r="B836" s="132"/>
      <c r="C836" s="132"/>
      <c r="D836" s="20"/>
      <c r="E836" s="20"/>
      <c r="F836" s="20"/>
      <c r="G836" s="19"/>
      <c r="H836" s="19"/>
      <c r="I836" s="13"/>
      <c r="J836" s="13"/>
      <c r="K836" s="54"/>
      <c r="L836" s="54"/>
    </row>
    <row r="837" spans="1:12" s="14" customFormat="1" x14ac:dyDescent="0.25">
      <c r="A837" s="10">
        <v>811</v>
      </c>
      <c r="B837" s="132"/>
      <c r="C837" s="132"/>
      <c r="D837" s="20"/>
      <c r="E837" s="20"/>
      <c r="F837" s="20"/>
      <c r="G837" s="19"/>
      <c r="H837" s="19"/>
      <c r="I837" s="13"/>
      <c r="J837" s="13"/>
      <c r="K837" s="54"/>
      <c r="L837" s="54"/>
    </row>
    <row r="838" spans="1:12" s="14" customFormat="1" x14ac:dyDescent="0.25">
      <c r="A838" s="10">
        <v>812</v>
      </c>
      <c r="B838" s="132"/>
      <c r="C838" s="132"/>
      <c r="D838" s="20"/>
      <c r="E838" s="20"/>
      <c r="F838" s="20"/>
      <c r="G838" s="19"/>
      <c r="H838" s="19"/>
      <c r="I838" s="13"/>
      <c r="J838" s="13"/>
      <c r="K838" s="54"/>
      <c r="L838" s="54"/>
    </row>
    <row r="839" spans="1:12" s="14" customFormat="1" x14ac:dyDescent="0.25">
      <c r="A839" s="10">
        <v>813</v>
      </c>
      <c r="B839" s="132"/>
      <c r="C839" s="132"/>
      <c r="D839" s="20"/>
      <c r="E839" s="20"/>
      <c r="F839" s="20"/>
      <c r="G839" s="19"/>
      <c r="H839" s="19"/>
      <c r="I839" s="13"/>
      <c r="J839" s="13"/>
      <c r="K839" s="54"/>
      <c r="L839" s="54"/>
    </row>
    <row r="840" spans="1:12" s="14" customFormat="1" x14ac:dyDescent="0.25">
      <c r="A840" s="10">
        <v>814</v>
      </c>
      <c r="B840" s="132"/>
      <c r="C840" s="132"/>
      <c r="D840" s="20"/>
      <c r="E840" s="20"/>
      <c r="F840" s="20"/>
      <c r="G840" s="19"/>
      <c r="H840" s="19"/>
      <c r="I840" s="13"/>
      <c r="J840" s="13"/>
      <c r="K840" s="54"/>
      <c r="L840" s="54"/>
    </row>
    <row r="841" spans="1:12" s="14" customFormat="1" x14ac:dyDescent="0.25">
      <c r="A841" s="10">
        <v>815</v>
      </c>
      <c r="B841" s="132"/>
      <c r="C841" s="132"/>
      <c r="D841" s="20"/>
      <c r="E841" s="20"/>
      <c r="F841" s="20"/>
      <c r="G841" s="19"/>
      <c r="H841" s="19"/>
      <c r="I841" s="13"/>
      <c r="J841" s="13"/>
      <c r="K841" s="54"/>
      <c r="L841" s="54"/>
    </row>
    <row r="842" spans="1:12" s="14" customFormat="1" x14ac:dyDescent="0.25">
      <c r="A842" s="10">
        <v>816</v>
      </c>
      <c r="B842" s="132"/>
      <c r="C842" s="132"/>
      <c r="D842" s="20"/>
      <c r="E842" s="20"/>
      <c r="F842" s="20"/>
      <c r="G842" s="19"/>
      <c r="H842" s="19"/>
      <c r="I842" s="13"/>
      <c r="J842" s="13"/>
      <c r="K842" s="54"/>
      <c r="L842" s="54"/>
    </row>
    <row r="843" spans="1:12" s="14" customFormat="1" x14ac:dyDescent="0.25">
      <c r="A843" s="10">
        <v>817</v>
      </c>
      <c r="B843" s="132"/>
      <c r="C843" s="132"/>
      <c r="D843" s="20"/>
      <c r="E843" s="20"/>
      <c r="F843" s="20"/>
      <c r="G843" s="19"/>
      <c r="H843" s="19"/>
      <c r="I843" s="13"/>
      <c r="J843" s="13"/>
      <c r="K843" s="54"/>
      <c r="L843" s="54"/>
    </row>
    <row r="844" spans="1:12" s="14" customFormat="1" x14ac:dyDescent="0.25">
      <c r="A844" s="10">
        <v>818</v>
      </c>
      <c r="B844" s="132"/>
      <c r="C844" s="132"/>
      <c r="D844" s="20"/>
      <c r="E844" s="20"/>
      <c r="F844" s="20"/>
      <c r="G844" s="19"/>
      <c r="H844" s="19"/>
      <c r="I844" s="13"/>
      <c r="J844" s="13"/>
      <c r="K844" s="54"/>
      <c r="L844" s="54"/>
    </row>
    <row r="845" spans="1:12" s="14" customFormat="1" x14ac:dyDescent="0.25">
      <c r="A845" s="10">
        <v>819</v>
      </c>
      <c r="B845" s="132"/>
      <c r="C845" s="132"/>
      <c r="D845" s="20"/>
      <c r="E845" s="20"/>
      <c r="F845" s="20"/>
      <c r="G845" s="19"/>
      <c r="H845" s="19"/>
      <c r="I845" s="13"/>
      <c r="J845" s="13"/>
      <c r="K845" s="54"/>
      <c r="L845" s="54"/>
    </row>
    <row r="846" spans="1:12" s="14" customFormat="1" x14ac:dyDescent="0.25">
      <c r="A846" s="10">
        <v>820</v>
      </c>
      <c r="B846" s="132"/>
      <c r="C846" s="132"/>
      <c r="D846" s="20"/>
      <c r="E846" s="20"/>
      <c r="F846" s="20"/>
      <c r="G846" s="19"/>
      <c r="H846" s="19"/>
      <c r="I846" s="13"/>
      <c r="J846" s="13"/>
      <c r="K846" s="54"/>
      <c r="L846" s="54"/>
    </row>
    <row r="847" spans="1:12" s="14" customFormat="1" x14ac:dyDescent="0.25">
      <c r="A847" s="10">
        <v>821</v>
      </c>
      <c r="B847" s="132"/>
      <c r="C847" s="132"/>
      <c r="D847" s="20"/>
      <c r="E847" s="20"/>
      <c r="F847" s="20"/>
      <c r="G847" s="19"/>
      <c r="H847" s="19"/>
      <c r="I847" s="13"/>
      <c r="J847" s="13"/>
      <c r="K847" s="54"/>
      <c r="L847" s="54"/>
    </row>
    <row r="848" spans="1:12" s="14" customFormat="1" x14ac:dyDescent="0.25">
      <c r="A848" s="10">
        <v>822</v>
      </c>
      <c r="B848" s="132"/>
      <c r="C848" s="132"/>
      <c r="D848" s="20"/>
      <c r="E848" s="20"/>
      <c r="F848" s="20"/>
      <c r="G848" s="19"/>
      <c r="H848" s="19"/>
      <c r="I848" s="13"/>
      <c r="J848" s="13"/>
      <c r="K848" s="54"/>
      <c r="L848" s="54"/>
    </row>
    <row r="849" spans="1:12" s="14" customFormat="1" x14ac:dyDescent="0.25">
      <c r="A849" s="10">
        <v>823</v>
      </c>
      <c r="B849" s="132"/>
      <c r="C849" s="132"/>
      <c r="D849" s="20"/>
      <c r="E849" s="20"/>
      <c r="F849" s="20"/>
      <c r="G849" s="19"/>
      <c r="H849" s="19"/>
      <c r="I849" s="13"/>
      <c r="J849" s="13"/>
      <c r="K849" s="54"/>
      <c r="L849" s="54"/>
    </row>
    <row r="850" spans="1:12" s="14" customFormat="1" x14ac:dyDescent="0.25">
      <c r="A850" s="10">
        <v>824</v>
      </c>
      <c r="B850" s="132"/>
      <c r="C850" s="132"/>
      <c r="D850" s="20"/>
      <c r="E850" s="20"/>
      <c r="F850" s="20"/>
      <c r="G850" s="19"/>
      <c r="H850" s="19"/>
      <c r="I850" s="13"/>
      <c r="J850" s="13"/>
      <c r="K850" s="54"/>
      <c r="L850" s="54"/>
    </row>
    <row r="851" spans="1:12" s="14" customFormat="1" x14ac:dyDescent="0.25">
      <c r="A851" s="10">
        <v>825</v>
      </c>
      <c r="B851" s="132"/>
      <c r="C851" s="132"/>
      <c r="D851" s="20"/>
      <c r="E851" s="20"/>
      <c r="F851" s="20"/>
      <c r="G851" s="19"/>
      <c r="H851" s="19"/>
      <c r="I851" s="13"/>
      <c r="J851" s="13"/>
      <c r="K851" s="54"/>
      <c r="L851" s="54"/>
    </row>
    <row r="852" spans="1:12" s="14" customFormat="1" x14ac:dyDescent="0.25">
      <c r="A852" s="10">
        <v>826</v>
      </c>
      <c r="B852" s="132"/>
      <c r="C852" s="132"/>
      <c r="D852" s="20"/>
      <c r="E852" s="20"/>
      <c r="F852" s="20"/>
      <c r="G852" s="19"/>
      <c r="H852" s="19"/>
      <c r="I852" s="13"/>
      <c r="J852" s="13"/>
      <c r="K852" s="54"/>
      <c r="L852" s="54"/>
    </row>
    <row r="853" spans="1:12" s="14" customFormat="1" x14ac:dyDescent="0.25">
      <c r="A853" s="10">
        <v>827</v>
      </c>
      <c r="B853" s="132"/>
      <c r="C853" s="132"/>
      <c r="D853" s="20"/>
      <c r="E853" s="20"/>
      <c r="F853" s="20"/>
      <c r="G853" s="19"/>
      <c r="H853" s="19"/>
      <c r="I853" s="13"/>
      <c r="J853" s="13"/>
      <c r="K853" s="54"/>
      <c r="L853" s="54"/>
    </row>
    <row r="854" spans="1:12" s="14" customFormat="1" x14ac:dyDescent="0.25">
      <c r="A854" s="10">
        <v>828</v>
      </c>
      <c r="B854" s="132"/>
      <c r="C854" s="132"/>
      <c r="D854" s="20"/>
      <c r="E854" s="20"/>
      <c r="F854" s="20"/>
      <c r="G854" s="19"/>
      <c r="H854" s="19"/>
      <c r="I854" s="13"/>
      <c r="J854" s="13"/>
      <c r="K854" s="54"/>
      <c r="L854" s="54"/>
    </row>
    <row r="855" spans="1:12" s="14" customFormat="1" x14ac:dyDescent="0.25">
      <c r="A855" s="10">
        <v>829</v>
      </c>
      <c r="B855" s="132"/>
      <c r="C855" s="132"/>
      <c r="D855" s="20"/>
      <c r="E855" s="20"/>
      <c r="F855" s="20"/>
      <c r="G855" s="19"/>
      <c r="H855" s="19"/>
      <c r="I855" s="13"/>
      <c r="J855" s="13"/>
      <c r="K855" s="54"/>
      <c r="L855" s="54"/>
    </row>
    <row r="856" spans="1:12" s="14" customFormat="1" x14ac:dyDescent="0.25">
      <c r="A856" s="10">
        <v>830</v>
      </c>
      <c r="B856" s="132"/>
      <c r="C856" s="132"/>
      <c r="D856" s="20"/>
      <c r="E856" s="20"/>
      <c r="F856" s="20"/>
      <c r="G856" s="19"/>
      <c r="H856" s="19"/>
      <c r="I856" s="13"/>
      <c r="J856" s="13"/>
      <c r="K856" s="54"/>
      <c r="L856" s="54"/>
    </row>
    <row r="857" spans="1:12" s="14" customFormat="1" x14ac:dyDescent="0.25">
      <c r="A857" s="10">
        <v>831</v>
      </c>
      <c r="B857" s="132"/>
      <c r="C857" s="132"/>
      <c r="D857" s="20"/>
      <c r="E857" s="20"/>
      <c r="F857" s="20"/>
      <c r="G857" s="19"/>
      <c r="H857" s="19"/>
      <c r="I857" s="13"/>
      <c r="J857" s="13"/>
      <c r="K857" s="54"/>
      <c r="L857" s="54"/>
    </row>
    <row r="858" spans="1:12" s="14" customFormat="1" x14ac:dyDescent="0.25">
      <c r="A858" s="10">
        <v>832</v>
      </c>
      <c r="B858" s="132"/>
      <c r="C858" s="132"/>
      <c r="D858" s="20"/>
      <c r="E858" s="20"/>
      <c r="F858" s="20"/>
      <c r="G858" s="19"/>
      <c r="H858" s="19"/>
      <c r="I858" s="13"/>
      <c r="J858" s="13"/>
      <c r="K858" s="54"/>
      <c r="L858" s="54"/>
    </row>
    <row r="859" spans="1:12" s="14" customFormat="1" x14ac:dyDescent="0.25">
      <c r="A859" s="10">
        <v>833</v>
      </c>
      <c r="B859" s="132"/>
      <c r="C859" s="132"/>
      <c r="D859" s="20"/>
      <c r="E859" s="20"/>
      <c r="F859" s="20"/>
      <c r="G859" s="19"/>
      <c r="H859" s="19"/>
      <c r="I859" s="13"/>
      <c r="J859" s="13"/>
      <c r="K859" s="54"/>
      <c r="L859" s="54"/>
    </row>
    <row r="860" spans="1:12" s="14" customFormat="1" x14ac:dyDescent="0.25">
      <c r="A860" s="10">
        <v>834</v>
      </c>
      <c r="B860" s="132"/>
      <c r="C860" s="132"/>
      <c r="D860" s="20"/>
      <c r="E860" s="20"/>
      <c r="F860" s="20"/>
      <c r="G860" s="19"/>
      <c r="H860" s="19"/>
      <c r="I860" s="13"/>
      <c r="J860" s="13"/>
      <c r="K860" s="54"/>
      <c r="L860" s="54"/>
    </row>
    <row r="861" spans="1:12" s="14" customFormat="1" x14ac:dyDescent="0.25">
      <c r="A861" s="10">
        <v>835</v>
      </c>
      <c r="B861" s="132"/>
      <c r="C861" s="132"/>
      <c r="D861" s="20"/>
      <c r="E861" s="20"/>
      <c r="F861" s="20"/>
      <c r="G861" s="19"/>
      <c r="H861" s="19"/>
      <c r="I861" s="13"/>
      <c r="J861" s="13"/>
      <c r="K861" s="54"/>
      <c r="L861" s="54"/>
    </row>
    <row r="862" spans="1:12" s="14" customFormat="1" x14ac:dyDescent="0.25">
      <c r="A862" s="10">
        <v>836</v>
      </c>
      <c r="B862" s="132"/>
      <c r="C862" s="132"/>
      <c r="D862" s="20"/>
      <c r="E862" s="20"/>
      <c r="F862" s="20"/>
      <c r="G862" s="19"/>
      <c r="H862" s="19"/>
      <c r="I862" s="13"/>
      <c r="J862" s="13"/>
      <c r="K862" s="54"/>
      <c r="L862" s="54"/>
    </row>
    <row r="863" spans="1:12" s="14" customFormat="1" x14ac:dyDescent="0.25">
      <c r="A863" s="10">
        <v>837</v>
      </c>
      <c r="B863" s="132"/>
      <c r="C863" s="132"/>
      <c r="D863" s="20"/>
      <c r="E863" s="20"/>
      <c r="F863" s="20"/>
      <c r="G863" s="19"/>
      <c r="H863" s="19"/>
      <c r="I863" s="13"/>
      <c r="J863" s="13"/>
      <c r="K863" s="54"/>
      <c r="L863" s="54"/>
    </row>
    <row r="864" spans="1:12" s="14" customFormat="1" x14ac:dyDescent="0.25">
      <c r="A864" s="10">
        <v>838</v>
      </c>
      <c r="B864" s="132"/>
      <c r="C864" s="132"/>
      <c r="D864" s="20"/>
      <c r="E864" s="20"/>
      <c r="F864" s="20"/>
      <c r="G864" s="19"/>
      <c r="H864" s="19"/>
      <c r="I864" s="13"/>
      <c r="J864" s="13"/>
      <c r="K864" s="54"/>
      <c r="L864" s="54"/>
    </row>
    <row r="865" spans="1:12" s="14" customFormat="1" x14ac:dyDescent="0.25">
      <c r="A865" s="10">
        <v>839</v>
      </c>
      <c r="B865" s="132"/>
      <c r="C865" s="132"/>
      <c r="D865" s="20"/>
      <c r="E865" s="20"/>
      <c r="F865" s="20"/>
      <c r="G865" s="19"/>
      <c r="H865" s="19"/>
      <c r="I865" s="13"/>
      <c r="J865" s="13"/>
      <c r="K865" s="54"/>
      <c r="L865" s="54"/>
    </row>
    <row r="866" spans="1:12" s="14" customFormat="1" x14ac:dyDescent="0.25">
      <c r="A866" s="10">
        <v>840</v>
      </c>
      <c r="B866" s="132"/>
      <c r="C866" s="132"/>
      <c r="D866" s="20"/>
      <c r="E866" s="20"/>
      <c r="F866" s="20"/>
      <c r="G866" s="19"/>
      <c r="H866" s="19"/>
      <c r="I866" s="13"/>
      <c r="J866" s="13"/>
      <c r="K866" s="54"/>
      <c r="L866" s="54"/>
    </row>
    <row r="867" spans="1:12" s="14" customFormat="1" x14ac:dyDescent="0.25">
      <c r="A867" s="10">
        <v>841</v>
      </c>
      <c r="B867" s="132"/>
      <c r="C867" s="132"/>
      <c r="D867" s="20"/>
      <c r="E867" s="20"/>
      <c r="F867" s="20"/>
      <c r="G867" s="19"/>
      <c r="H867" s="19"/>
      <c r="I867" s="13"/>
      <c r="J867" s="13"/>
      <c r="K867" s="54"/>
      <c r="L867" s="54"/>
    </row>
    <row r="868" spans="1:12" s="14" customFormat="1" x14ac:dyDescent="0.25">
      <c r="A868" s="10">
        <v>842</v>
      </c>
      <c r="B868" s="132"/>
      <c r="C868" s="132"/>
      <c r="D868" s="20"/>
      <c r="E868" s="20"/>
      <c r="F868" s="20"/>
      <c r="G868" s="19"/>
      <c r="H868" s="19"/>
      <c r="I868" s="13"/>
      <c r="J868" s="13"/>
      <c r="K868" s="54"/>
      <c r="L868" s="54"/>
    </row>
    <row r="869" spans="1:12" s="14" customFormat="1" x14ac:dyDescent="0.25">
      <c r="A869" s="10">
        <v>843</v>
      </c>
      <c r="B869" s="132"/>
      <c r="C869" s="132"/>
      <c r="D869" s="20"/>
      <c r="E869" s="20"/>
      <c r="F869" s="20"/>
      <c r="G869" s="19"/>
      <c r="H869" s="19"/>
      <c r="I869" s="13"/>
      <c r="J869" s="13"/>
      <c r="K869" s="54"/>
      <c r="L869" s="54"/>
    </row>
    <row r="870" spans="1:12" s="14" customFormat="1" x14ac:dyDescent="0.25">
      <c r="A870" s="10">
        <v>844</v>
      </c>
      <c r="B870" s="132"/>
      <c r="C870" s="132"/>
      <c r="D870" s="20"/>
      <c r="E870" s="20"/>
      <c r="F870" s="20"/>
      <c r="G870" s="19"/>
      <c r="H870" s="19"/>
      <c r="I870" s="13"/>
      <c r="J870" s="13"/>
      <c r="K870" s="54"/>
      <c r="L870" s="54"/>
    </row>
    <row r="871" spans="1:12" s="14" customFormat="1" x14ac:dyDescent="0.25">
      <c r="A871" s="10">
        <v>845</v>
      </c>
      <c r="B871" s="132"/>
      <c r="C871" s="132"/>
      <c r="D871" s="20"/>
      <c r="E871" s="20"/>
      <c r="F871" s="20"/>
      <c r="G871" s="19"/>
      <c r="H871" s="19"/>
      <c r="I871" s="13"/>
      <c r="J871" s="13"/>
      <c r="K871" s="54"/>
      <c r="L871" s="54"/>
    </row>
    <row r="872" spans="1:12" s="14" customFormat="1" x14ac:dyDescent="0.25">
      <c r="A872" s="10">
        <v>846</v>
      </c>
      <c r="B872" s="132"/>
      <c r="C872" s="132"/>
      <c r="D872" s="20"/>
      <c r="E872" s="20"/>
      <c r="F872" s="20"/>
      <c r="G872" s="19"/>
      <c r="H872" s="19"/>
      <c r="I872" s="13"/>
      <c r="J872" s="13"/>
      <c r="K872" s="54"/>
      <c r="L872" s="54"/>
    </row>
    <row r="873" spans="1:12" s="14" customFormat="1" x14ac:dyDescent="0.25">
      <c r="A873" s="10">
        <v>847</v>
      </c>
      <c r="B873" s="132"/>
      <c r="C873" s="132"/>
      <c r="D873" s="20"/>
      <c r="E873" s="20"/>
      <c r="F873" s="20"/>
      <c r="G873" s="19"/>
      <c r="H873" s="19"/>
      <c r="I873" s="13"/>
      <c r="J873" s="13"/>
      <c r="K873" s="54"/>
      <c r="L873" s="54"/>
    </row>
    <row r="874" spans="1:12" s="14" customFormat="1" x14ac:dyDescent="0.25">
      <c r="A874" s="10">
        <v>848</v>
      </c>
      <c r="B874" s="132"/>
      <c r="C874" s="132"/>
      <c r="D874" s="20"/>
      <c r="E874" s="20"/>
      <c r="F874" s="20"/>
      <c r="G874" s="19"/>
      <c r="H874" s="19"/>
      <c r="I874" s="13"/>
      <c r="J874" s="13"/>
      <c r="K874" s="54"/>
      <c r="L874" s="54"/>
    </row>
    <row r="875" spans="1:12" s="14" customFormat="1" x14ac:dyDescent="0.25">
      <c r="A875" s="10">
        <v>849</v>
      </c>
      <c r="B875" s="132"/>
      <c r="C875" s="132"/>
      <c r="D875" s="20"/>
      <c r="E875" s="20"/>
      <c r="F875" s="20"/>
      <c r="G875" s="19"/>
      <c r="H875" s="19"/>
      <c r="I875" s="13"/>
      <c r="J875" s="13"/>
      <c r="K875" s="54"/>
      <c r="L875" s="54"/>
    </row>
    <row r="876" spans="1:12" s="14" customFormat="1" x14ac:dyDescent="0.25">
      <c r="A876" s="10">
        <v>850</v>
      </c>
      <c r="B876" s="132"/>
      <c r="C876" s="132"/>
      <c r="D876" s="20"/>
      <c r="E876" s="20"/>
      <c r="F876" s="20"/>
      <c r="G876" s="19"/>
      <c r="H876" s="19"/>
      <c r="I876" s="13"/>
      <c r="J876" s="13"/>
      <c r="K876" s="54"/>
      <c r="L876" s="54"/>
    </row>
    <row r="877" spans="1:12" s="14" customFormat="1" x14ac:dyDescent="0.25">
      <c r="A877" s="10">
        <v>851</v>
      </c>
      <c r="B877" s="132"/>
      <c r="C877" s="132"/>
      <c r="D877" s="20"/>
      <c r="E877" s="20"/>
      <c r="F877" s="20"/>
      <c r="G877" s="19"/>
      <c r="H877" s="19"/>
      <c r="I877" s="13"/>
      <c r="J877" s="13"/>
      <c r="K877" s="54"/>
      <c r="L877" s="54"/>
    </row>
    <row r="878" spans="1:12" s="14" customFormat="1" x14ac:dyDescent="0.25">
      <c r="A878" s="10">
        <v>852</v>
      </c>
      <c r="B878" s="132"/>
      <c r="C878" s="132"/>
      <c r="D878" s="20"/>
      <c r="E878" s="20"/>
      <c r="F878" s="20"/>
      <c r="G878" s="19"/>
      <c r="H878" s="19"/>
      <c r="I878" s="13"/>
      <c r="J878" s="13"/>
      <c r="K878" s="54"/>
      <c r="L878" s="54"/>
    </row>
    <row r="879" spans="1:12" s="14" customFormat="1" x14ac:dyDescent="0.25">
      <c r="A879" s="10">
        <v>853</v>
      </c>
      <c r="B879" s="132"/>
      <c r="C879" s="132"/>
      <c r="D879" s="20"/>
      <c r="E879" s="20"/>
      <c r="F879" s="20"/>
      <c r="G879" s="19"/>
      <c r="H879" s="19"/>
      <c r="I879" s="13"/>
      <c r="J879" s="13"/>
      <c r="K879" s="54"/>
      <c r="L879" s="54"/>
    </row>
    <row r="880" spans="1:12" s="14" customFormat="1" x14ac:dyDescent="0.25">
      <c r="A880" s="10">
        <v>854</v>
      </c>
      <c r="B880" s="132"/>
      <c r="C880" s="132"/>
      <c r="D880" s="20"/>
      <c r="E880" s="20"/>
      <c r="F880" s="20"/>
      <c r="G880" s="19"/>
      <c r="H880" s="19"/>
      <c r="I880" s="13"/>
      <c r="J880" s="13"/>
      <c r="K880" s="54"/>
      <c r="L880" s="54"/>
    </row>
    <row r="881" spans="1:12" s="14" customFormat="1" x14ac:dyDescent="0.25">
      <c r="A881" s="10">
        <v>855</v>
      </c>
      <c r="B881" s="132"/>
      <c r="C881" s="132"/>
      <c r="D881" s="20"/>
      <c r="E881" s="20"/>
      <c r="F881" s="20"/>
      <c r="G881" s="19"/>
      <c r="H881" s="19"/>
      <c r="I881" s="13"/>
      <c r="J881" s="13"/>
      <c r="K881" s="54"/>
      <c r="L881" s="54"/>
    </row>
    <row r="882" spans="1:12" s="14" customFormat="1" x14ac:dyDescent="0.25">
      <c r="A882" s="10">
        <v>856</v>
      </c>
      <c r="B882" s="132"/>
      <c r="C882" s="132"/>
      <c r="D882" s="20"/>
      <c r="E882" s="20"/>
      <c r="F882" s="20"/>
      <c r="G882" s="19"/>
      <c r="H882" s="19"/>
      <c r="I882" s="13"/>
      <c r="J882" s="13"/>
      <c r="K882" s="54"/>
      <c r="L882" s="54"/>
    </row>
    <row r="883" spans="1:12" s="14" customFormat="1" x14ac:dyDescent="0.25">
      <c r="A883" s="10">
        <v>857</v>
      </c>
      <c r="B883" s="132"/>
      <c r="C883" s="132"/>
      <c r="D883" s="20"/>
      <c r="E883" s="20"/>
      <c r="F883" s="20"/>
      <c r="G883" s="19"/>
      <c r="H883" s="19"/>
      <c r="I883" s="13"/>
      <c r="J883" s="13"/>
      <c r="K883" s="54"/>
      <c r="L883" s="54"/>
    </row>
    <row r="884" spans="1:12" s="14" customFormat="1" x14ac:dyDescent="0.25">
      <c r="A884" s="10">
        <v>858</v>
      </c>
      <c r="B884" s="132"/>
      <c r="C884" s="132"/>
      <c r="D884" s="20"/>
      <c r="E884" s="20"/>
      <c r="F884" s="20"/>
      <c r="G884" s="19"/>
      <c r="H884" s="19"/>
      <c r="I884" s="13"/>
      <c r="J884" s="13"/>
      <c r="K884" s="54"/>
      <c r="L884" s="54"/>
    </row>
    <row r="885" spans="1:12" s="14" customFormat="1" x14ac:dyDescent="0.25">
      <c r="A885" s="10">
        <v>859</v>
      </c>
      <c r="B885" s="132"/>
      <c r="C885" s="132"/>
      <c r="D885" s="20"/>
      <c r="E885" s="20"/>
      <c r="F885" s="20"/>
      <c r="G885" s="19"/>
      <c r="H885" s="19"/>
      <c r="I885" s="13"/>
      <c r="J885" s="13"/>
      <c r="K885" s="54"/>
      <c r="L885" s="54"/>
    </row>
    <row r="886" spans="1:12" s="14" customFormat="1" x14ac:dyDescent="0.25">
      <c r="A886" s="10">
        <v>860</v>
      </c>
      <c r="B886" s="132"/>
      <c r="C886" s="132"/>
      <c r="D886" s="20"/>
      <c r="E886" s="20"/>
      <c r="F886" s="20"/>
      <c r="G886" s="19"/>
      <c r="H886" s="19"/>
      <c r="I886" s="13"/>
      <c r="J886" s="13"/>
      <c r="K886" s="54"/>
      <c r="L886" s="54"/>
    </row>
    <row r="887" spans="1:12" s="14" customFormat="1" x14ac:dyDescent="0.25">
      <c r="A887" s="10">
        <v>861</v>
      </c>
      <c r="B887" s="132"/>
      <c r="C887" s="132"/>
      <c r="D887" s="20"/>
      <c r="E887" s="20"/>
      <c r="F887" s="20"/>
      <c r="G887" s="19"/>
      <c r="H887" s="19"/>
      <c r="I887" s="13"/>
      <c r="J887" s="13"/>
      <c r="K887" s="54"/>
      <c r="L887" s="54"/>
    </row>
    <row r="888" spans="1:12" s="14" customFormat="1" x14ac:dyDescent="0.25">
      <c r="A888" s="10">
        <v>862</v>
      </c>
      <c r="B888" s="132"/>
      <c r="C888" s="132"/>
      <c r="D888" s="20"/>
      <c r="E888" s="20"/>
      <c r="F888" s="20"/>
      <c r="G888" s="19"/>
      <c r="H888" s="19"/>
      <c r="I888" s="13"/>
      <c r="J888" s="13"/>
      <c r="K888" s="54"/>
      <c r="L888" s="54"/>
    </row>
    <row r="889" spans="1:12" s="14" customFormat="1" x14ac:dyDescent="0.25">
      <c r="A889" s="10">
        <v>863</v>
      </c>
      <c r="B889" s="132"/>
      <c r="C889" s="132"/>
      <c r="D889" s="20"/>
      <c r="E889" s="20"/>
      <c r="F889" s="20"/>
      <c r="G889" s="19"/>
      <c r="H889" s="19"/>
      <c r="I889" s="13"/>
      <c r="J889" s="13"/>
      <c r="K889" s="54"/>
      <c r="L889" s="54"/>
    </row>
    <row r="890" spans="1:12" s="14" customFormat="1" x14ac:dyDescent="0.25">
      <c r="A890" s="10">
        <v>864</v>
      </c>
      <c r="B890" s="132"/>
      <c r="C890" s="132"/>
      <c r="D890" s="20"/>
      <c r="E890" s="20"/>
      <c r="F890" s="20"/>
      <c r="G890" s="19"/>
      <c r="H890" s="19"/>
      <c r="I890" s="13"/>
      <c r="J890" s="13"/>
      <c r="K890" s="54"/>
      <c r="L890" s="54"/>
    </row>
    <row r="891" spans="1:12" s="14" customFormat="1" x14ac:dyDescent="0.25">
      <c r="A891" s="10">
        <v>865</v>
      </c>
      <c r="B891" s="132"/>
      <c r="C891" s="132"/>
      <c r="D891" s="20"/>
      <c r="E891" s="20"/>
      <c r="F891" s="20"/>
      <c r="G891" s="19"/>
      <c r="H891" s="19"/>
      <c r="I891" s="13"/>
      <c r="J891" s="13"/>
      <c r="K891" s="54"/>
      <c r="L891" s="54"/>
    </row>
    <row r="892" spans="1:12" s="14" customFormat="1" x14ac:dyDescent="0.25">
      <c r="A892" s="10">
        <v>866</v>
      </c>
      <c r="B892" s="132"/>
      <c r="C892" s="132"/>
      <c r="D892" s="20"/>
      <c r="E892" s="20"/>
      <c r="F892" s="20"/>
      <c r="G892" s="19"/>
      <c r="H892" s="19"/>
      <c r="I892" s="13"/>
      <c r="J892" s="13"/>
      <c r="K892" s="54"/>
      <c r="L892" s="54"/>
    </row>
    <row r="893" spans="1:12" s="14" customFormat="1" x14ac:dyDescent="0.25">
      <c r="A893" s="10">
        <v>867</v>
      </c>
      <c r="B893" s="132"/>
      <c r="C893" s="132"/>
      <c r="D893" s="20"/>
      <c r="E893" s="20"/>
      <c r="F893" s="20"/>
      <c r="G893" s="19"/>
      <c r="H893" s="19"/>
      <c r="I893" s="13"/>
      <c r="J893" s="13"/>
      <c r="K893" s="54"/>
      <c r="L893" s="54"/>
    </row>
    <row r="894" spans="1:12" s="14" customFormat="1" x14ac:dyDescent="0.25">
      <c r="A894" s="10">
        <v>868</v>
      </c>
      <c r="B894" s="132"/>
      <c r="C894" s="132"/>
      <c r="D894" s="20"/>
      <c r="E894" s="20"/>
      <c r="F894" s="20"/>
      <c r="G894" s="19"/>
      <c r="H894" s="19"/>
      <c r="I894" s="13"/>
      <c r="J894" s="13"/>
      <c r="K894" s="54"/>
      <c r="L894" s="54"/>
    </row>
    <row r="895" spans="1:12" s="14" customFormat="1" x14ac:dyDescent="0.25">
      <c r="A895" s="10">
        <v>869</v>
      </c>
      <c r="B895" s="132"/>
      <c r="C895" s="132"/>
      <c r="D895" s="20"/>
      <c r="E895" s="20"/>
      <c r="F895" s="20"/>
      <c r="G895" s="19"/>
      <c r="H895" s="19"/>
      <c r="I895" s="13"/>
      <c r="J895" s="13"/>
      <c r="K895" s="54"/>
      <c r="L895" s="54"/>
    </row>
    <row r="896" spans="1:12" s="14" customFormat="1" x14ac:dyDescent="0.25">
      <c r="A896" s="10">
        <v>870</v>
      </c>
      <c r="B896" s="132"/>
      <c r="C896" s="132"/>
      <c r="D896" s="20"/>
      <c r="E896" s="20"/>
      <c r="F896" s="20"/>
      <c r="G896" s="19"/>
      <c r="H896" s="19"/>
      <c r="I896" s="13"/>
      <c r="J896" s="13"/>
      <c r="K896" s="54"/>
      <c r="L896" s="54"/>
    </row>
    <row r="897" spans="1:12" s="14" customFormat="1" x14ac:dyDescent="0.25">
      <c r="A897" s="10">
        <v>871</v>
      </c>
      <c r="B897" s="132"/>
      <c r="C897" s="132"/>
      <c r="D897" s="20"/>
      <c r="E897" s="20"/>
      <c r="F897" s="20"/>
      <c r="G897" s="19"/>
      <c r="H897" s="19"/>
      <c r="I897" s="13"/>
      <c r="J897" s="13"/>
      <c r="K897" s="54"/>
      <c r="L897" s="54"/>
    </row>
    <row r="898" spans="1:12" s="14" customFormat="1" x14ac:dyDescent="0.25">
      <c r="A898" s="10">
        <v>872</v>
      </c>
      <c r="B898" s="132"/>
      <c r="C898" s="132"/>
      <c r="D898" s="20"/>
      <c r="E898" s="20"/>
      <c r="F898" s="20"/>
      <c r="G898" s="19"/>
      <c r="H898" s="19"/>
      <c r="I898" s="13"/>
      <c r="J898" s="13"/>
      <c r="K898" s="54"/>
      <c r="L898" s="54"/>
    </row>
    <row r="899" spans="1:12" s="14" customFormat="1" x14ac:dyDescent="0.25">
      <c r="A899" s="10">
        <v>873</v>
      </c>
      <c r="B899" s="132"/>
      <c r="C899" s="132"/>
      <c r="D899" s="20"/>
      <c r="E899" s="20"/>
      <c r="F899" s="20"/>
      <c r="G899" s="19"/>
      <c r="H899" s="19"/>
      <c r="I899" s="13"/>
      <c r="J899" s="13"/>
      <c r="K899" s="54"/>
      <c r="L899" s="54"/>
    </row>
    <row r="900" spans="1:12" s="14" customFormat="1" x14ac:dyDescent="0.25">
      <c r="A900" s="10">
        <v>874</v>
      </c>
      <c r="B900" s="132"/>
      <c r="C900" s="132"/>
      <c r="D900" s="20"/>
      <c r="E900" s="20"/>
      <c r="F900" s="20"/>
      <c r="G900" s="19"/>
      <c r="H900" s="19"/>
      <c r="I900" s="13"/>
      <c r="J900" s="13"/>
      <c r="K900" s="54"/>
      <c r="L900" s="54"/>
    </row>
    <row r="901" spans="1:12" s="14" customFormat="1" x14ac:dyDescent="0.25">
      <c r="A901" s="10">
        <v>875</v>
      </c>
      <c r="B901" s="132"/>
      <c r="C901" s="132"/>
      <c r="D901" s="20"/>
      <c r="E901" s="20"/>
      <c r="F901" s="20"/>
      <c r="G901" s="19"/>
      <c r="H901" s="19"/>
      <c r="I901" s="13"/>
      <c r="J901" s="13"/>
      <c r="K901" s="54"/>
      <c r="L901" s="54"/>
    </row>
    <row r="902" spans="1:12" s="14" customFormat="1" x14ac:dyDescent="0.25">
      <c r="A902" s="10">
        <v>876</v>
      </c>
      <c r="B902" s="132"/>
      <c r="C902" s="132"/>
      <c r="D902" s="20"/>
      <c r="E902" s="20"/>
      <c r="F902" s="20"/>
      <c r="G902" s="19"/>
      <c r="H902" s="19"/>
      <c r="I902" s="13"/>
      <c r="J902" s="13"/>
      <c r="K902" s="54"/>
      <c r="L902" s="54"/>
    </row>
    <row r="903" spans="1:12" s="14" customFormat="1" x14ac:dyDescent="0.25">
      <c r="A903" s="10">
        <v>877</v>
      </c>
      <c r="B903" s="132"/>
      <c r="C903" s="132"/>
      <c r="D903" s="20"/>
      <c r="E903" s="20"/>
      <c r="F903" s="20"/>
      <c r="G903" s="19"/>
      <c r="H903" s="19"/>
      <c r="I903" s="13"/>
      <c r="J903" s="13"/>
      <c r="K903" s="54"/>
      <c r="L903" s="54"/>
    </row>
    <row r="904" spans="1:12" s="14" customFormat="1" x14ac:dyDescent="0.25">
      <c r="A904" s="10">
        <v>878</v>
      </c>
      <c r="B904" s="132"/>
      <c r="C904" s="132"/>
      <c r="D904" s="20"/>
      <c r="E904" s="20"/>
      <c r="F904" s="20"/>
      <c r="G904" s="19"/>
      <c r="H904" s="19"/>
      <c r="I904" s="13"/>
      <c r="J904" s="13"/>
      <c r="K904" s="54"/>
      <c r="L904" s="54"/>
    </row>
    <row r="905" spans="1:12" s="14" customFormat="1" x14ac:dyDescent="0.25">
      <c r="A905" s="10">
        <v>879</v>
      </c>
      <c r="B905" s="132"/>
      <c r="C905" s="132"/>
      <c r="D905" s="20"/>
      <c r="E905" s="20"/>
      <c r="F905" s="20"/>
      <c r="G905" s="19"/>
      <c r="H905" s="19"/>
      <c r="I905" s="13"/>
      <c r="J905" s="13"/>
      <c r="K905" s="54"/>
      <c r="L905" s="54"/>
    </row>
    <row r="906" spans="1:12" s="14" customFormat="1" x14ac:dyDescent="0.25">
      <c r="A906" s="10">
        <v>880</v>
      </c>
      <c r="B906" s="132"/>
      <c r="C906" s="132"/>
      <c r="D906" s="20"/>
      <c r="E906" s="20"/>
      <c r="F906" s="20"/>
      <c r="G906" s="19"/>
      <c r="H906" s="19"/>
      <c r="I906" s="13"/>
      <c r="J906" s="13"/>
      <c r="K906" s="54"/>
      <c r="L906" s="54"/>
    </row>
    <row r="907" spans="1:12" s="14" customFormat="1" x14ac:dyDescent="0.25">
      <c r="A907" s="10">
        <v>881</v>
      </c>
      <c r="B907" s="132"/>
      <c r="C907" s="132"/>
      <c r="D907" s="20"/>
      <c r="E907" s="20"/>
      <c r="F907" s="20"/>
      <c r="G907" s="19"/>
      <c r="H907" s="19"/>
      <c r="I907" s="13"/>
      <c r="J907" s="13"/>
      <c r="K907" s="54"/>
      <c r="L907" s="54"/>
    </row>
    <row r="908" spans="1:12" s="14" customFormat="1" x14ac:dyDescent="0.25">
      <c r="A908" s="10">
        <v>882</v>
      </c>
      <c r="B908" s="132"/>
      <c r="C908" s="132"/>
      <c r="D908" s="20"/>
      <c r="E908" s="20"/>
      <c r="F908" s="20"/>
      <c r="G908" s="19"/>
      <c r="H908" s="19"/>
      <c r="I908" s="13"/>
      <c r="J908" s="13"/>
      <c r="K908" s="54"/>
      <c r="L908" s="54"/>
    </row>
    <row r="909" spans="1:12" s="14" customFormat="1" x14ac:dyDescent="0.25">
      <c r="A909" s="10">
        <v>883</v>
      </c>
      <c r="B909" s="132"/>
      <c r="C909" s="132"/>
      <c r="D909" s="20"/>
      <c r="E909" s="20"/>
      <c r="F909" s="20"/>
      <c r="G909" s="19"/>
      <c r="H909" s="19"/>
      <c r="I909" s="13"/>
      <c r="J909" s="13"/>
      <c r="K909" s="54"/>
      <c r="L909" s="54"/>
    </row>
    <row r="910" spans="1:12" s="14" customFormat="1" x14ac:dyDescent="0.25">
      <c r="A910" s="10">
        <v>884</v>
      </c>
      <c r="B910" s="132"/>
      <c r="C910" s="132"/>
      <c r="D910" s="20"/>
      <c r="E910" s="20"/>
      <c r="F910" s="20"/>
      <c r="G910" s="19"/>
      <c r="H910" s="19"/>
      <c r="I910" s="13"/>
      <c r="J910" s="13"/>
      <c r="K910" s="54"/>
      <c r="L910" s="54"/>
    </row>
    <row r="911" spans="1:12" s="14" customFormat="1" x14ac:dyDescent="0.25">
      <c r="A911" s="10">
        <v>885</v>
      </c>
      <c r="B911" s="132"/>
      <c r="C911" s="132"/>
      <c r="D911" s="20"/>
      <c r="E911" s="20"/>
      <c r="F911" s="20"/>
      <c r="G911" s="19"/>
      <c r="H911" s="19"/>
      <c r="I911" s="13"/>
      <c r="J911" s="13"/>
      <c r="K911" s="54"/>
      <c r="L911" s="54"/>
    </row>
    <row r="912" spans="1:12" s="14" customFormat="1" x14ac:dyDescent="0.25">
      <c r="A912" s="10">
        <v>886</v>
      </c>
      <c r="B912" s="132"/>
      <c r="C912" s="132"/>
      <c r="D912" s="20"/>
      <c r="E912" s="20"/>
      <c r="F912" s="20"/>
      <c r="G912" s="19"/>
      <c r="H912" s="19"/>
      <c r="I912" s="13"/>
      <c r="J912" s="13"/>
      <c r="K912" s="54"/>
      <c r="L912" s="54"/>
    </row>
    <row r="913" spans="1:12" s="14" customFormat="1" x14ac:dyDescent="0.25">
      <c r="A913" s="10">
        <v>887</v>
      </c>
      <c r="B913" s="132"/>
      <c r="C913" s="132"/>
      <c r="D913" s="20"/>
      <c r="E913" s="20"/>
      <c r="F913" s="20"/>
      <c r="G913" s="19"/>
      <c r="H913" s="19"/>
      <c r="I913" s="13"/>
      <c r="J913" s="13"/>
      <c r="K913" s="54"/>
      <c r="L913" s="54"/>
    </row>
    <row r="914" spans="1:12" s="14" customFormat="1" x14ac:dyDescent="0.25">
      <c r="A914" s="10">
        <v>888</v>
      </c>
      <c r="B914" s="132"/>
      <c r="C914" s="132"/>
      <c r="D914" s="20"/>
      <c r="E914" s="20"/>
      <c r="F914" s="20"/>
      <c r="G914" s="19"/>
      <c r="H914" s="19"/>
      <c r="I914" s="13"/>
      <c r="J914" s="13"/>
      <c r="K914" s="54"/>
      <c r="L914" s="54"/>
    </row>
    <row r="915" spans="1:12" s="14" customFormat="1" x14ac:dyDescent="0.25">
      <c r="A915" s="10">
        <v>889</v>
      </c>
      <c r="B915" s="132"/>
      <c r="C915" s="132"/>
      <c r="D915" s="20"/>
      <c r="E915" s="20"/>
      <c r="F915" s="20"/>
      <c r="G915" s="19"/>
      <c r="H915" s="19"/>
      <c r="I915" s="13"/>
      <c r="J915" s="13"/>
      <c r="K915" s="54"/>
      <c r="L915" s="54"/>
    </row>
    <row r="916" spans="1:12" s="14" customFormat="1" x14ac:dyDescent="0.25">
      <c r="A916" s="10">
        <v>890</v>
      </c>
      <c r="B916" s="132"/>
      <c r="C916" s="132"/>
      <c r="D916" s="20"/>
      <c r="E916" s="20"/>
      <c r="F916" s="20"/>
      <c r="G916" s="19"/>
      <c r="H916" s="19"/>
      <c r="I916" s="13"/>
      <c r="J916" s="13"/>
      <c r="K916" s="54"/>
      <c r="L916" s="54"/>
    </row>
    <row r="917" spans="1:12" s="14" customFormat="1" x14ac:dyDescent="0.25">
      <c r="A917" s="10">
        <v>891</v>
      </c>
      <c r="B917" s="132"/>
      <c r="C917" s="132"/>
      <c r="D917" s="20"/>
      <c r="E917" s="20"/>
      <c r="F917" s="20"/>
      <c r="G917" s="19"/>
      <c r="H917" s="19"/>
      <c r="I917" s="13"/>
      <c r="J917" s="13"/>
      <c r="K917" s="54"/>
      <c r="L917" s="54"/>
    </row>
    <row r="918" spans="1:12" s="14" customFormat="1" x14ac:dyDescent="0.25">
      <c r="A918" s="10">
        <v>892</v>
      </c>
      <c r="B918" s="132"/>
      <c r="C918" s="132"/>
      <c r="D918" s="20"/>
      <c r="E918" s="20"/>
      <c r="F918" s="20"/>
      <c r="G918" s="19"/>
      <c r="H918" s="19"/>
      <c r="I918" s="13"/>
      <c r="J918" s="13"/>
      <c r="K918" s="54"/>
      <c r="L918" s="54"/>
    </row>
    <row r="919" spans="1:12" s="14" customFormat="1" x14ac:dyDescent="0.25">
      <c r="A919" s="10">
        <v>893</v>
      </c>
      <c r="B919" s="132"/>
      <c r="C919" s="132"/>
      <c r="D919" s="20"/>
      <c r="E919" s="20"/>
      <c r="F919" s="20"/>
      <c r="G919" s="19"/>
      <c r="H919" s="19"/>
      <c r="I919" s="13"/>
      <c r="J919" s="13"/>
      <c r="K919" s="54"/>
      <c r="L919" s="54"/>
    </row>
    <row r="920" spans="1:12" s="14" customFormat="1" x14ac:dyDescent="0.25">
      <c r="A920" s="10">
        <v>894</v>
      </c>
      <c r="B920" s="132"/>
      <c r="C920" s="132"/>
      <c r="D920" s="20"/>
      <c r="E920" s="20"/>
      <c r="F920" s="20"/>
      <c r="G920" s="19"/>
      <c r="H920" s="19"/>
      <c r="I920" s="13"/>
      <c r="J920" s="13"/>
      <c r="K920" s="54"/>
      <c r="L920" s="54"/>
    </row>
    <row r="921" spans="1:12" s="14" customFormat="1" x14ac:dyDescent="0.25">
      <c r="A921" s="10">
        <v>895</v>
      </c>
      <c r="B921" s="132"/>
      <c r="C921" s="132"/>
      <c r="D921" s="20"/>
      <c r="E921" s="20"/>
      <c r="F921" s="20"/>
      <c r="G921" s="19"/>
      <c r="H921" s="19"/>
      <c r="I921" s="13"/>
      <c r="J921" s="13"/>
      <c r="K921" s="54"/>
      <c r="L921" s="54"/>
    </row>
    <row r="922" spans="1:12" s="14" customFormat="1" x14ac:dyDescent="0.25">
      <c r="A922" s="10">
        <v>896</v>
      </c>
      <c r="B922" s="132"/>
      <c r="C922" s="132"/>
      <c r="D922" s="20"/>
      <c r="E922" s="20"/>
      <c r="F922" s="20"/>
      <c r="G922" s="19"/>
      <c r="H922" s="19"/>
      <c r="I922" s="13"/>
      <c r="J922" s="13"/>
      <c r="K922" s="54"/>
      <c r="L922" s="54"/>
    </row>
    <row r="923" spans="1:12" s="14" customFormat="1" x14ac:dyDescent="0.25">
      <c r="A923" s="10">
        <v>897</v>
      </c>
      <c r="B923" s="132"/>
      <c r="C923" s="132"/>
      <c r="D923" s="20"/>
      <c r="E923" s="20"/>
      <c r="F923" s="20"/>
      <c r="G923" s="19"/>
      <c r="H923" s="19"/>
      <c r="I923" s="13"/>
      <c r="J923" s="13"/>
      <c r="K923" s="54"/>
      <c r="L923" s="54"/>
    </row>
    <row r="924" spans="1:12" s="14" customFormat="1" x14ac:dyDescent="0.25">
      <c r="A924" s="10">
        <v>898</v>
      </c>
      <c r="B924" s="132"/>
      <c r="C924" s="132"/>
      <c r="D924" s="20"/>
      <c r="E924" s="20"/>
      <c r="F924" s="20"/>
      <c r="G924" s="19"/>
      <c r="H924" s="19"/>
      <c r="I924" s="13"/>
      <c r="J924" s="13"/>
      <c r="K924" s="54"/>
      <c r="L924" s="54"/>
    </row>
    <row r="925" spans="1:12" s="14" customFormat="1" x14ac:dyDescent="0.25">
      <c r="A925" s="10">
        <v>899</v>
      </c>
      <c r="B925" s="132"/>
      <c r="C925" s="132"/>
      <c r="D925" s="20"/>
      <c r="E925" s="20"/>
      <c r="F925" s="20"/>
      <c r="G925" s="19"/>
      <c r="H925" s="19"/>
      <c r="I925" s="13"/>
      <c r="J925" s="13"/>
      <c r="K925" s="54"/>
      <c r="L925" s="54"/>
    </row>
    <row r="926" spans="1:12" s="14" customFormat="1" x14ac:dyDescent="0.25">
      <c r="A926" s="10">
        <v>900</v>
      </c>
      <c r="B926" s="132"/>
      <c r="C926" s="132"/>
      <c r="D926" s="20"/>
      <c r="E926" s="20"/>
      <c r="F926" s="20"/>
      <c r="G926" s="19"/>
      <c r="H926" s="19"/>
      <c r="I926" s="13"/>
      <c r="J926" s="13"/>
      <c r="K926" s="54"/>
      <c r="L926" s="54"/>
    </row>
    <row r="927" spans="1:12" s="14" customFormat="1" x14ac:dyDescent="0.25">
      <c r="A927" s="10">
        <v>901</v>
      </c>
      <c r="B927" s="132"/>
      <c r="C927" s="132"/>
      <c r="D927" s="20"/>
      <c r="E927" s="20"/>
      <c r="F927" s="20"/>
      <c r="G927" s="19"/>
      <c r="H927" s="19"/>
      <c r="I927" s="13"/>
      <c r="J927" s="13"/>
      <c r="K927" s="54"/>
      <c r="L927" s="54"/>
    </row>
    <row r="928" spans="1:12" s="14" customFormat="1" x14ac:dyDescent="0.25">
      <c r="A928" s="10">
        <v>902</v>
      </c>
      <c r="B928" s="132"/>
      <c r="C928" s="132"/>
      <c r="D928" s="20"/>
      <c r="E928" s="20"/>
      <c r="F928" s="20"/>
      <c r="G928" s="19"/>
      <c r="H928" s="19"/>
      <c r="I928" s="13"/>
      <c r="J928" s="13"/>
      <c r="K928" s="54"/>
      <c r="L928" s="54"/>
    </row>
    <row r="929" spans="1:12" s="14" customFormat="1" x14ac:dyDescent="0.25">
      <c r="A929" s="10">
        <v>903</v>
      </c>
      <c r="B929" s="132"/>
      <c r="C929" s="132"/>
      <c r="D929" s="20"/>
      <c r="E929" s="20"/>
      <c r="F929" s="20"/>
      <c r="G929" s="19"/>
      <c r="H929" s="19"/>
      <c r="I929" s="13"/>
      <c r="J929" s="13"/>
      <c r="K929" s="54"/>
      <c r="L929" s="54"/>
    </row>
    <row r="930" spans="1:12" s="14" customFormat="1" x14ac:dyDescent="0.25">
      <c r="A930" s="10">
        <v>904</v>
      </c>
      <c r="B930" s="132"/>
      <c r="C930" s="132"/>
      <c r="D930" s="20"/>
      <c r="E930" s="20"/>
      <c r="F930" s="20"/>
      <c r="G930" s="19"/>
      <c r="H930" s="19"/>
      <c r="I930" s="13"/>
      <c r="J930" s="13"/>
      <c r="K930" s="54"/>
      <c r="L930" s="54"/>
    </row>
    <row r="931" spans="1:12" s="14" customFormat="1" x14ac:dyDescent="0.25">
      <c r="A931" s="10">
        <v>905</v>
      </c>
      <c r="B931" s="132"/>
      <c r="C931" s="132"/>
      <c r="D931" s="20"/>
      <c r="E931" s="20"/>
      <c r="F931" s="20"/>
      <c r="G931" s="19"/>
      <c r="H931" s="19"/>
      <c r="I931" s="13"/>
      <c r="J931" s="13"/>
      <c r="K931" s="54"/>
      <c r="L931" s="54"/>
    </row>
    <row r="932" spans="1:12" s="14" customFormat="1" x14ac:dyDescent="0.25">
      <c r="A932" s="10">
        <v>906</v>
      </c>
      <c r="B932" s="132"/>
      <c r="C932" s="132"/>
      <c r="D932" s="20"/>
      <c r="E932" s="20"/>
      <c r="F932" s="20"/>
      <c r="G932" s="19"/>
      <c r="H932" s="19"/>
      <c r="I932" s="13"/>
      <c r="J932" s="13"/>
      <c r="K932" s="54"/>
      <c r="L932" s="54"/>
    </row>
    <row r="933" spans="1:12" s="14" customFormat="1" x14ac:dyDescent="0.25">
      <c r="A933" s="10">
        <v>907</v>
      </c>
      <c r="B933" s="132"/>
      <c r="C933" s="132"/>
      <c r="D933" s="20"/>
      <c r="E933" s="20"/>
      <c r="F933" s="20"/>
      <c r="G933" s="19"/>
      <c r="H933" s="19"/>
      <c r="I933" s="13"/>
      <c r="J933" s="13"/>
      <c r="K933" s="54"/>
      <c r="L933" s="54"/>
    </row>
    <row r="934" spans="1:12" s="14" customFormat="1" x14ac:dyDescent="0.25">
      <c r="A934" s="10">
        <v>908</v>
      </c>
      <c r="B934" s="132"/>
      <c r="C934" s="132"/>
      <c r="D934" s="20"/>
      <c r="E934" s="20"/>
      <c r="F934" s="20"/>
      <c r="G934" s="19"/>
      <c r="H934" s="19"/>
      <c r="I934" s="13"/>
      <c r="J934" s="13"/>
      <c r="K934" s="54"/>
      <c r="L934" s="54"/>
    </row>
    <row r="935" spans="1:12" s="14" customFormat="1" x14ac:dyDescent="0.25">
      <c r="A935" s="10">
        <v>909</v>
      </c>
      <c r="B935" s="132"/>
      <c r="C935" s="132"/>
      <c r="D935" s="20"/>
      <c r="E935" s="20"/>
      <c r="F935" s="20"/>
      <c r="G935" s="19"/>
      <c r="H935" s="19"/>
      <c r="I935" s="13"/>
      <c r="J935" s="13"/>
      <c r="K935" s="54"/>
      <c r="L935" s="54"/>
    </row>
    <row r="936" spans="1:12" s="14" customFormat="1" x14ac:dyDescent="0.25">
      <c r="A936" s="10">
        <v>910</v>
      </c>
      <c r="B936" s="132"/>
      <c r="C936" s="132"/>
      <c r="D936" s="20"/>
      <c r="E936" s="20"/>
      <c r="F936" s="20"/>
      <c r="G936" s="19"/>
      <c r="H936" s="19"/>
      <c r="I936" s="13"/>
      <c r="J936" s="13"/>
      <c r="K936" s="54"/>
      <c r="L936" s="54"/>
    </row>
    <row r="937" spans="1:12" s="14" customFormat="1" x14ac:dyDescent="0.25">
      <c r="A937" s="10">
        <v>911</v>
      </c>
      <c r="B937" s="132"/>
      <c r="C937" s="132"/>
      <c r="D937" s="20"/>
      <c r="E937" s="20"/>
      <c r="F937" s="20"/>
      <c r="G937" s="19"/>
      <c r="H937" s="19"/>
      <c r="I937" s="13"/>
      <c r="J937" s="13"/>
      <c r="K937" s="54"/>
      <c r="L937" s="54"/>
    </row>
    <row r="938" spans="1:12" s="14" customFormat="1" x14ac:dyDescent="0.25">
      <c r="A938" s="10">
        <v>912</v>
      </c>
      <c r="B938" s="132"/>
      <c r="C938" s="132"/>
      <c r="D938" s="20"/>
      <c r="E938" s="20"/>
      <c r="F938" s="20"/>
      <c r="G938" s="19"/>
      <c r="H938" s="19"/>
      <c r="I938" s="13"/>
      <c r="J938" s="13"/>
      <c r="K938" s="54"/>
      <c r="L938" s="54"/>
    </row>
    <row r="939" spans="1:12" s="14" customFormat="1" x14ac:dyDescent="0.25">
      <c r="A939" s="10">
        <v>913</v>
      </c>
      <c r="B939" s="132"/>
      <c r="C939" s="132"/>
      <c r="D939" s="20"/>
      <c r="E939" s="20"/>
      <c r="F939" s="20"/>
      <c r="G939" s="19"/>
      <c r="H939" s="19"/>
      <c r="I939" s="13"/>
      <c r="J939" s="13"/>
      <c r="K939" s="54"/>
      <c r="L939" s="54"/>
    </row>
    <row r="940" spans="1:12" s="14" customFormat="1" x14ac:dyDescent="0.25">
      <c r="A940" s="10">
        <v>914</v>
      </c>
      <c r="B940" s="132"/>
      <c r="C940" s="132"/>
      <c r="D940" s="20"/>
      <c r="E940" s="20"/>
      <c r="F940" s="20"/>
      <c r="G940" s="19"/>
      <c r="H940" s="19"/>
      <c r="I940" s="13"/>
      <c r="J940" s="13"/>
      <c r="K940" s="54"/>
      <c r="L940" s="54"/>
    </row>
    <row r="941" spans="1:12" s="14" customFormat="1" x14ac:dyDescent="0.25">
      <c r="A941" s="10">
        <v>915</v>
      </c>
      <c r="B941" s="132"/>
      <c r="C941" s="132"/>
      <c r="D941" s="20"/>
      <c r="E941" s="20"/>
      <c r="F941" s="20"/>
      <c r="G941" s="19"/>
      <c r="H941" s="19"/>
      <c r="I941" s="13"/>
      <c r="J941" s="13"/>
      <c r="K941" s="54"/>
      <c r="L941" s="54"/>
    </row>
    <row r="942" spans="1:12" s="14" customFormat="1" x14ac:dyDescent="0.25">
      <c r="A942" s="10">
        <v>916</v>
      </c>
      <c r="B942" s="132"/>
      <c r="C942" s="132"/>
      <c r="D942" s="20"/>
      <c r="E942" s="20"/>
      <c r="F942" s="20"/>
      <c r="G942" s="19"/>
      <c r="H942" s="19"/>
      <c r="I942" s="13"/>
      <c r="J942" s="13"/>
      <c r="K942" s="54"/>
      <c r="L942" s="54"/>
    </row>
    <row r="943" spans="1:12" s="14" customFormat="1" x14ac:dyDescent="0.25">
      <c r="A943" s="10">
        <v>917</v>
      </c>
      <c r="B943" s="132"/>
      <c r="C943" s="132"/>
      <c r="D943" s="20"/>
      <c r="E943" s="20"/>
      <c r="F943" s="20"/>
      <c r="G943" s="19"/>
      <c r="H943" s="19"/>
      <c r="I943" s="13"/>
      <c r="J943" s="13"/>
      <c r="K943" s="54"/>
      <c r="L943" s="54"/>
    </row>
    <row r="944" spans="1:12" s="14" customFormat="1" x14ac:dyDescent="0.25">
      <c r="A944" s="10">
        <v>918</v>
      </c>
      <c r="B944" s="132"/>
      <c r="C944" s="132"/>
      <c r="D944" s="20"/>
      <c r="E944" s="20"/>
      <c r="F944" s="20"/>
      <c r="G944" s="19"/>
      <c r="H944" s="19"/>
      <c r="I944" s="13"/>
      <c r="J944" s="13"/>
      <c r="K944" s="54"/>
      <c r="L944" s="54"/>
    </row>
    <row r="945" spans="1:12" s="14" customFormat="1" x14ac:dyDescent="0.25">
      <c r="A945" s="10">
        <v>919</v>
      </c>
      <c r="B945" s="132"/>
      <c r="C945" s="132"/>
      <c r="D945" s="20"/>
      <c r="E945" s="20"/>
      <c r="F945" s="20"/>
      <c r="G945" s="19"/>
      <c r="H945" s="19"/>
      <c r="I945" s="13"/>
      <c r="J945" s="13"/>
      <c r="K945" s="54"/>
      <c r="L945" s="54"/>
    </row>
    <row r="946" spans="1:12" s="14" customFormat="1" x14ac:dyDescent="0.25">
      <c r="A946" s="10">
        <v>920</v>
      </c>
      <c r="B946" s="132"/>
      <c r="C946" s="132"/>
      <c r="D946" s="20"/>
      <c r="E946" s="20"/>
      <c r="F946" s="20"/>
      <c r="G946" s="19"/>
      <c r="H946" s="19"/>
      <c r="I946" s="13"/>
      <c r="J946" s="13"/>
      <c r="K946" s="54"/>
      <c r="L946" s="54"/>
    </row>
    <row r="947" spans="1:12" s="14" customFormat="1" x14ac:dyDescent="0.25">
      <c r="A947" s="10">
        <v>921</v>
      </c>
      <c r="B947" s="132"/>
      <c r="C947" s="132"/>
      <c r="D947" s="20"/>
      <c r="E947" s="20"/>
      <c r="F947" s="20"/>
      <c r="G947" s="19"/>
      <c r="H947" s="19"/>
      <c r="I947" s="13"/>
      <c r="J947" s="13"/>
      <c r="K947" s="54"/>
      <c r="L947" s="54"/>
    </row>
    <row r="948" spans="1:12" s="14" customFormat="1" x14ac:dyDescent="0.25">
      <c r="A948" s="10">
        <v>922</v>
      </c>
      <c r="B948" s="132"/>
      <c r="C948" s="132"/>
      <c r="D948" s="20"/>
      <c r="E948" s="20"/>
      <c r="F948" s="20"/>
      <c r="G948" s="19"/>
      <c r="H948" s="19"/>
      <c r="I948" s="13"/>
      <c r="J948" s="13"/>
      <c r="K948" s="54"/>
      <c r="L948" s="54"/>
    </row>
    <row r="949" spans="1:12" s="14" customFormat="1" x14ac:dyDescent="0.25">
      <c r="A949" s="10">
        <v>923</v>
      </c>
      <c r="B949" s="132"/>
      <c r="C949" s="132"/>
      <c r="D949" s="20"/>
      <c r="E949" s="20"/>
      <c r="F949" s="20"/>
      <c r="G949" s="19"/>
      <c r="H949" s="19"/>
      <c r="I949" s="13"/>
      <c r="J949" s="13"/>
      <c r="K949" s="54"/>
      <c r="L949" s="54"/>
    </row>
    <row r="950" spans="1:12" s="14" customFormat="1" x14ac:dyDescent="0.25">
      <c r="A950" s="10">
        <v>924</v>
      </c>
      <c r="B950" s="132"/>
      <c r="C950" s="132"/>
      <c r="D950" s="20"/>
      <c r="E950" s="20"/>
      <c r="F950" s="20"/>
      <c r="G950" s="19"/>
      <c r="H950" s="19"/>
      <c r="I950" s="13"/>
      <c r="J950" s="13"/>
      <c r="K950" s="54"/>
      <c r="L950" s="54"/>
    </row>
    <row r="951" spans="1:12" s="14" customFormat="1" x14ac:dyDescent="0.25">
      <c r="A951" s="10">
        <v>925</v>
      </c>
      <c r="B951" s="132"/>
      <c r="C951" s="132"/>
      <c r="D951" s="20"/>
      <c r="E951" s="20"/>
      <c r="F951" s="20"/>
      <c r="G951" s="19"/>
      <c r="H951" s="19"/>
      <c r="I951" s="13"/>
      <c r="J951" s="13"/>
      <c r="K951" s="54"/>
      <c r="L951" s="54"/>
    </row>
    <row r="952" spans="1:12" s="14" customFormat="1" x14ac:dyDescent="0.25">
      <c r="A952" s="10">
        <v>926</v>
      </c>
      <c r="B952" s="132"/>
      <c r="C952" s="132"/>
      <c r="D952" s="20"/>
      <c r="E952" s="20"/>
      <c r="F952" s="20"/>
      <c r="G952" s="19"/>
      <c r="H952" s="19"/>
      <c r="I952" s="13"/>
      <c r="J952" s="13"/>
      <c r="K952" s="54"/>
      <c r="L952" s="54"/>
    </row>
    <row r="953" spans="1:12" s="14" customFormat="1" x14ac:dyDescent="0.25">
      <c r="A953" s="10">
        <v>927</v>
      </c>
      <c r="B953" s="132"/>
      <c r="C953" s="132"/>
      <c r="D953" s="20"/>
      <c r="E953" s="20"/>
      <c r="F953" s="20"/>
      <c r="G953" s="19"/>
      <c r="H953" s="19"/>
      <c r="I953" s="13"/>
      <c r="J953" s="13"/>
      <c r="K953" s="54"/>
      <c r="L953" s="54"/>
    </row>
    <row r="954" spans="1:12" s="14" customFormat="1" x14ac:dyDescent="0.25">
      <c r="A954" s="10">
        <v>928</v>
      </c>
      <c r="B954" s="132"/>
      <c r="C954" s="132"/>
      <c r="D954" s="20"/>
      <c r="E954" s="20"/>
      <c r="F954" s="20"/>
      <c r="G954" s="19"/>
      <c r="H954" s="19"/>
      <c r="I954" s="13"/>
      <c r="J954" s="13"/>
      <c r="K954" s="54"/>
      <c r="L954" s="54"/>
    </row>
    <row r="955" spans="1:12" s="14" customFormat="1" x14ac:dyDescent="0.25">
      <c r="A955" s="10">
        <v>929</v>
      </c>
      <c r="B955" s="132"/>
      <c r="C955" s="132"/>
      <c r="D955" s="20"/>
      <c r="E955" s="20"/>
      <c r="F955" s="20"/>
      <c r="G955" s="19"/>
      <c r="H955" s="19"/>
      <c r="I955" s="13"/>
      <c r="J955" s="13"/>
      <c r="K955" s="54"/>
      <c r="L955" s="54"/>
    </row>
    <row r="956" spans="1:12" s="14" customFormat="1" x14ac:dyDescent="0.25">
      <c r="A956" s="10">
        <v>930</v>
      </c>
      <c r="B956" s="132"/>
      <c r="C956" s="132"/>
      <c r="D956" s="20"/>
      <c r="E956" s="20"/>
      <c r="F956" s="20"/>
      <c r="G956" s="19"/>
      <c r="H956" s="19"/>
      <c r="I956" s="13"/>
      <c r="J956" s="13"/>
      <c r="K956" s="54"/>
      <c r="L956" s="54"/>
    </row>
    <row r="957" spans="1:12" s="14" customFormat="1" x14ac:dyDescent="0.25">
      <c r="A957" s="10">
        <v>931</v>
      </c>
      <c r="B957" s="132"/>
      <c r="C957" s="132"/>
      <c r="D957" s="20"/>
      <c r="E957" s="20"/>
      <c r="F957" s="20"/>
      <c r="G957" s="19"/>
      <c r="H957" s="19"/>
      <c r="I957" s="13"/>
      <c r="J957" s="13"/>
      <c r="K957" s="54"/>
      <c r="L957" s="54"/>
    </row>
    <row r="958" spans="1:12" s="14" customFormat="1" x14ac:dyDescent="0.25">
      <c r="A958" s="10">
        <v>932</v>
      </c>
      <c r="B958" s="132"/>
      <c r="C958" s="132"/>
      <c r="D958" s="20"/>
      <c r="E958" s="20"/>
      <c r="F958" s="20"/>
      <c r="G958" s="19"/>
      <c r="H958" s="19"/>
      <c r="I958" s="13"/>
      <c r="J958" s="13"/>
      <c r="K958" s="54"/>
      <c r="L958" s="54"/>
    </row>
    <row r="959" spans="1:12" s="14" customFormat="1" x14ac:dyDescent="0.25">
      <c r="A959" s="10">
        <v>933</v>
      </c>
      <c r="B959" s="132"/>
      <c r="C959" s="132"/>
      <c r="D959" s="20"/>
      <c r="E959" s="20"/>
      <c r="F959" s="20"/>
      <c r="G959" s="19"/>
      <c r="H959" s="19"/>
      <c r="I959" s="13"/>
      <c r="J959" s="13"/>
      <c r="K959" s="54"/>
      <c r="L959" s="54"/>
    </row>
    <row r="960" spans="1:12" s="14" customFormat="1" x14ac:dyDescent="0.25">
      <c r="A960" s="10">
        <v>934</v>
      </c>
      <c r="B960" s="132"/>
      <c r="C960" s="132"/>
      <c r="D960" s="20"/>
      <c r="E960" s="20"/>
      <c r="F960" s="20"/>
      <c r="G960" s="19"/>
      <c r="H960" s="19"/>
      <c r="I960" s="13"/>
      <c r="J960" s="13"/>
      <c r="K960" s="54"/>
      <c r="L960" s="54"/>
    </row>
    <row r="961" spans="1:12" s="14" customFormat="1" x14ac:dyDescent="0.25">
      <c r="A961" s="10">
        <v>935</v>
      </c>
      <c r="B961" s="132"/>
      <c r="C961" s="132"/>
      <c r="D961" s="20"/>
      <c r="E961" s="20"/>
      <c r="F961" s="20"/>
      <c r="G961" s="19"/>
      <c r="H961" s="19"/>
      <c r="I961" s="13"/>
      <c r="J961" s="13"/>
      <c r="K961" s="54"/>
      <c r="L961" s="54"/>
    </row>
    <row r="962" spans="1:12" s="14" customFormat="1" x14ac:dyDescent="0.25">
      <c r="A962" s="10">
        <v>936</v>
      </c>
      <c r="B962" s="132"/>
      <c r="C962" s="132"/>
      <c r="D962" s="20"/>
      <c r="E962" s="20"/>
      <c r="F962" s="20"/>
      <c r="G962" s="19"/>
      <c r="H962" s="19"/>
      <c r="I962" s="13"/>
      <c r="J962" s="13"/>
      <c r="K962" s="54"/>
      <c r="L962" s="54"/>
    </row>
    <row r="963" spans="1:12" s="14" customFormat="1" x14ac:dyDescent="0.25">
      <c r="A963" s="10">
        <v>937</v>
      </c>
      <c r="B963" s="132"/>
      <c r="C963" s="132"/>
      <c r="D963" s="20"/>
      <c r="E963" s="20"/>
      <c r="F963" s="20"/>
      <c r="G963" s="19"/>
      <c r="H963" s="19"/>
      <c r="I963" s="13"/>
      <c r="J963" s="13"/>
      <c r="K963" s="54"/>
      <c r="L963" s="54"/>
    </row>
    <row r="964" spans="1:12" s="14" customFormat="1" x14ac:dyDescent="0.25">
      <c r="A964" s="10">
        <v>938</v>
      </c>
      <c r="B964" s="132"/>
      <c r="C964" s="132"/>
      <c r="D964" s="20"/>
      <c r="E964" s="20"/>
      <c r="F964" s="20"/>
      <c r="G964" s="19"/>
      <c r="H964" s="19"/>
      <c r="I964" s="13"/>
      <c r="J964" s="13"/>
      <c r="K964" s="54"/>
      <c r="L964" s="54"/>
    </row>
    <row r="965" spans="1:12" s="14" customFormat="1" x14ac:dyDescent="0.25">
      <c r="A965" s="10">
        <v>939</v>
      </c>
      <c r="B965" s="132"/>
      <c r="C965" s="132"/>
      <c r="D965" s="20"/>
      <c r="E965" s="20"/>
      <c r="F965" s="20"/>
      <c r="G965" s="19"/>
      <c r="H965" s="19"/>
      <c r="I965" s="13"/>
      <c r="J965" s="13"/>
      <c r="K965" s="54"/>
      <c r="L965" s="54"/>
    </row>
    <row r="966" spans="1:12" s="14" customFormat="1" x14ac:dyDescent="0.25">
      <c r="A966" s="10">
        <v>940</v>
      </c>
      <c r="B966" s="132"/>
      <c r="C966" s="132"/>
      <c r="D966" s="20"/>
      <c r="E966" s="20"/>
      <c r="F966" s="20"/>
      <c r="G966" s="19"/>
      <c r="H966" s="19"/>
      <c r="I966" s="13"/>
      <c r="J966" s="13"/>
      <c r="K966" s="54"/>
      <c r="L966" s="54"/>
    </row>
    <row r="967" spans="1:12" s="14" customFormat="1" x14ac:dyDescent="0.25">
      <c r="A967" s="10">
        <v>941</v>
      </c>
      <c r="B967" s="132"/>
      <c r="C967" s="132"/>
      <c r="D967" s="20"/>
      <c r="E967" s="20"/>
      <c r="F967" s="20"/>
      <c r="G967" s="19"/>
      <c r="H967" s="19"/>
      <c r="I967" s="13"/>
      <c r="J967" s="13"/>
      <c r="K967" s="54"/>
      <c r="L967" s="54"/>
    </row>
    <row r="968" spans="1:12" s="14" customFormat="1" x14ac:dyDescent="0.25">
      <c r="A968" s="10">
        <v>942</v>
      </c>
      <c r="B968" s="132"/>
      <c r="C968" s="132"/>
      <c r="D968" s="20"/>
      <c r="E968" s="20"/>
      <c r="F968" s="20"/>
      <c r="G968" s="19"/>
      <c r="H968" s="19"/>
      <c r="I968" s="13"/>
      <c r="J968" s="13"/>
      <c r="K968" s="54"/>
      <c r="L968" s="54"/>
    </row>
    <row r="969" spans="1:12" s="14" customFormat="1" x14ac:dyDescent="0.25">
      <c r="A969" s="10">
        <v>943</v>
      </c>
      <c r="B969" s="132"/>
      <c r="C969" s="132"/>
      <c r="D969" s="20"/>
      <c r="E969" s="20"/>
      <c r="F969" s="20"/>
      <c r="G969" s="19"/>
      <c r="H969" s="19"/>
      <c r="I969" s="13"/>
      <c r="J969" s="13"/>
      <c r="K969" s="54"/>
      <c r="L969" s="54"/>
    </row>
    <row r="970" spans="1:12" s="14" customFormat="1" x14ac:dyDescent="0.25">
      <c r="A970" s="10">
        <v>944</v>
      </c>
      <c r="B970" s="132"/>
      <c r="C970" s="132"/>
      <c r="D970" s="20"/>
      <c r="E970" s="20"/>
      <c r="F970" s="20"/>
      <c r="G970" s="19"/>
      <c r="H970" s="19"/>
      <c r="I970" s="13"/>
      <c r="J970" s="13"/>
      <c r="K970" s="54"/>
      <c r="L970" s="54"/>
    </row>
    <row r="971" spans="1:12" s="14" customFormat="1" x14ac:dyDescent="0.25">
      <c r="A971" s="10">
        <v>945</v>
      </c>
      <c r="B971" s="132"/>
      <c r="C971" s="132"/>
      <c r="D971" s="20"/>
      <c r="E971" s="20"/>
      <c r="F971" s="20"/>
      <c r="G971" s="19"/>
      <c r="H971" s="19"/>
      <c r="I971" s="13"/>
      <c r="J971" s="13"/>
      <c r="K971" s="54"/>
      <c r="L971" s="54"/>
    </row>
    <row r="972" spans="1:12" s="14" customFormat="1" x14ac:dyDescent="0.25">
      <c r="A972" s="10">
        <v>946</v>
      </c>
      <c r="B972" s="132"/>
      <c r="C972" s="132"/>
      <c r="D972" s="20"/>
      <c r="E972" s="20"/>
      <c r="F972" s="20"/>
      <c r="G972" s="19"/>
      <c r="H972" s="19"/>
      <c r="I972" s="13"/>
      <c r="J972" s="13"/>
      <c r="K972" s="54"/>
      <c r="L972" s="54"/>
    </row>
    <row r="973" spans="1:12" s="14" customFormat="1" x14ac:dyDescent="0.25">
      <c r="A973" s="10">
        <v>947</v>
      </c>
      <c r="B973" s="132"/>
      <c r="C973" s="132"/>
      <c r="D973" s="20"/>
      <c r="E973" s="20"/>
      <c r="F973" s="20"/>
      <c r="G973" s="19"/>
      <c r="H973" s="19"/>
      <c r="I973" s="13"/>
      <c r="J973" s="13"/>
      <c r="K973" s="54"/>
      <c r="L973" s="54"/>
    </row>
    <row r="974" spans="1:12" s="14" customFormat="1" x14ac:dyDescent="0.25">
      <c r="A974" s="10">
        <v>948</v>
      </c>
      <c r="B974" s="132"/>
      <c r="C974" s="132"/>
      <c r="D974" s="20"/>
      <c r="E974" s="20"/>
      <c r="F974" s="20"/>
      <c r="G974" s="19"/>
      <c r="H974" s="19"/>
      <c r="I974" s="13"/>
      <c r="J974" s="13"/>
      <c r="K974" s="54"/>
      <c r="L974" s="54"/>
    </row>
    <row r="975" spans="1:12" s="14" customFormat="1" x14ac:dyDescent="0.25">
      <c r="A975" s="10">
        <v>949</v>
      </c>
      <c r="B975" s="132"/>
      <c r="C975" s="132"/>
      <c r="D975" s="20"/>
      <c r="E975" s="20"/>
      <c r="F975" s="20"/>
      <c r="G975" s="19"/>
      <c r="H975" s="19"/>
      <c r="I975" s="13"/>
      <c r="J975" s="13"/>
      <c r="K975" s="54"/>
      <c r="L975" s="54"/>
    </row>
    <row r="976" spans="1:12" s="14" customFormat="1" x14ac:dyDescent="0.25">
      <c r="A976" s="10">
        <v>950</v>
      </c>
      <c r="B976" s="132"/>
      <c r="C976" s="132"/>
      <c r="D976" s="20"/>
      <c r="E976" s="20"/>
      <c r="F976" s="20"/>
      <c r="G976" s="19"/>
      <c r="H976" s="19"/>
      <c r="I976" s="13"/>
      <c r="J976" s="13"/>
      <c r="K976" s="54"/>
      <c r="L976" s="54"/>
    </row>
    <row r="977" spans="1:12" s="14" customFormat="1" x14ac:dyDescent="0.25">
      <c r="A977" s="10">
        <v>951</v>
      </c>
      <c r="B977" s="132"/>
      <c r="C977" s="132"/>
      <c r="D977" s="20"/>
      <c r="E977" s="20"/>
      <c r="F977" s="20"/>
      <c r="G977" s="19"/>
      <c r="H977" s="19"/>
      <c r="I977" s="13"/>
      <c r="J977" s="13"/>
      <c r="K977" s="54"/>
      <c r="L977" s="54"/>
    </row>
    <row r="978" spans="1:12" s="14" customFormat="1" x14ac:dyDescent="0.25">
      <c r="A978" s="10">
        <v>952</v>
      </c>
      <c r="B978" s="132"/>
      <c r="C978" s="132"/>
      <c r="D978" s="20"/>
      <c r="E978" s="20"/>
      <c r="F978" s="20"/>
      <c r="G978" s="19"/>
      <c r="H978" s="19"/>
      <c r="I978" s="13"/>
      <c r="J978" s="13"/>
      <c r="K978" s="54"/>
      <c r="L978" s="54"/>
    </row>
    <row r="979" spans="1:12" s="14" customFormat="1" x14ac:dyDescent="0.25">
      <c r="A979" s="10">
        <v>953</v>
      </c>
      <c r="B979" s="132"/>
      <c r="C979" s="132"/>
      <c r="D979" s="20"/>
      <c r="E979" s="20"/>
      <c r="F979" s="20"/>
      <c r="G979" s="19"/>
      <c r="H979" s="19"/>
      <c r="I979" s="13"/>
      <c r="J979" s="13"/>
      <c r="K979" s="54"/>
      <c r="L979" s="54"/>
    </row>
    <row r="980" spans="1:12" s="14" customFormat="1" x14ac:dyDescent="0.25">
      <c r="A980" s="10">
        <v>954</v>
      </c>
      <c r="B980" s="132"/>
      <c r="C980" s="132"/>
      <c r="D980" s="20"/>
      <c r="E980" s="20"/>
      <c r="F980" s="20"/>
      <c r="G980" s="19"/>
      <c r="H980" s="19"/>
      <c r="I980" s="13"/>
      <c r="J980" s="13"/>
      <c r="K980" s="54"/>
      <c r="L980" s="54"/>
    </row>
    <row r="981" spans="1:12" s="14" customFormat="1" x14ac:dyDescent="0.25">
      <c r="A981" s="10">
        <v>955</v>
      </c>
      <c r="B981" s="132"/>
      <c r="C981" s="132"/>
      <c r="D981" s="20"/>
      <c r="E981" s="20"/>
      <c r="F981" s="20"/>
      <c r="G981" s="19"/>
      <c r="H981" s="19"/>
      <c r="I981" s="13"/>
      <c r="J981" s="13"/>
      <c r="K981" s="54"/>
      <c r="L981" s="54"/>
    </row>
    <row r="982" spans="1:12" s="14" customFormat="1" x14ac:dyDescent="0.25">
      <c r="A982" s="10">
        <v>956</v>
      </c>
      <c r="B982" s="132"/>
      <c r="C982" s="132"/>
      <c r="D982" s="20"/>
      <c r="E982" s="20"/>
      <c r="F982" s="20"/>
      <c r="G982" s="19"/>
      <c r="H982" s="19"/>
      <c r="I982" s="13"/>
      <c r="J982" s="13"/>
      <c r="K982" s="54"/>
      <c r="L982" s="54"/>
    </row>
    <row r="983" spans="1:12" s="14" customFormat="1" x14ac:dyDescent="0.25">
      <c r="A983" s="10">
        <v>957</v>
      </c>
      <c r="B983" s="132"/>
      <c r="C983" s="132"/>
      <c r="D983" s="20"/>
      <c r="E983" s="20"/>
      <c r="F983" s="20"/>
      <c r="G983" s="19"/>
      <c r="H983" s="19"/>
      <c r="I983" s="13"/>
      <c r="J983" s="13"/>
      <c r="K983" s="54"/>
      <c r="L983" s="54"/>
    </row>
    <row r="984" spans="1:12" s="14" customFormat="1" x14ac:dyDescent="0.25">
      <c r="A984" s="10">
        <v>958</v>
      </c>
      <c r="B984" s="132"/>
      <c r="C984" s="132"/>
      <c r="D984" s="20"/>
      <c r="E984" s="20"/>
      <c r="F984" s="20"/>
      <c r="G984" s="19"/>
      <c r="H984" s="19"/>
      <c r="I984" s="13"/>
      <c r="J984" s="13"/>
      <c r="K984" s="54"/>
      <c r="L984" s="54"/>
    </row>
    <row r="985" spans="1:12" s="14" customFormat="1" x14ac:dyDescent="0.25">
      <c r="A985" s="10">
        <v>959</v>
      </c>
      <c r="B985" s="132"/>
      <c r="C985" s="132"/>
      <c r="D985" s="20"/>
      <c r="E985" s="20"/>
      <c r="F985" s="20"/>
      <c r="G985" s="19"/>
      <c r="H985" s="19"/>
      <c r="I985" s="13"/>
      <c r="J985" s="13"/>
      <c r="K985" s="54"/>
      <c r="L985" s="54"/>
    </row>
    <row r="986" spans="1:12" s="14" customFormat="1" x14ac:dyDescent="0.25">
      <c r="A986" s="10">
        <v>960</v>
      </c>
      <c r="B986" s="132"/>
      <c r="C986" s="132"/>
      <c r="D986" s="20"/>
      <c r="E986" s="20"/>
      <c r="F986" s="20"/>
      <c r="G986" s="19"/>
      <c r="H986" s="19"/>
      <c r="I986" s="13"/>
      <c r="J986" s="13"/>
      <c r="K986" s="54"/>
      <c r="L986" s="54"/>
    </row>
    <row r="987" spans="1:12" s="14" customFormat="1" x14ac:dyDescent="0.25">
      <c r="A987" s="10">
        <v>961</v>
      </c>
      <c r="B987" s="132"/>
      <c r="C987" s="132"/>
      <c r="D987" s="20"/>
      <c r="E987" s="20"/>
      <c r="F987" s="20"/>
      <c r="G987" s="19"/>
      <c r="H987" s="19"/>
      <c r="I987" s="13"/>
      <c r="J987" s="13"/>
      <c r="K987" s="54"/>
      <c r="L987" s="54"/>
    </row>
    <row r="988" spans="1:12" s="14" customFormat="1" x14ac:dyDescent="0.25">
      <c r="A988" s="10">
        <v>962</v>
      </c>
      <c r="B988" s="132"/>
      <c r="C988" s="132"/>
      <c r="D988" s="20"/>
      <c r="E988" s="20"/>
      <c r="F988" s="20"/>
      <c r="G988" s="19"/>
      <c r="H988" s="19"/>
      <c r="I988" s="13"/>
      <c r="J988" s="13"/>
      <c r="K988" s="54"/>
      <c r="L988" s="54"/>
    </row>
    <row r="989" spans="1:12" s="14" customFormat="1" x14ac:dyDescent="0.25">
      <c r="A989" s="10">
        <v>963</v>
      </c>
      <c r="B989" s="132"/>
      <c r="C989" s="132"/>
      <c r="D989" s="20"/>
      <c r="E989" s="20"/>
      <c r="F989" s="20"/>
      <c r="G989" s="19"/>
      <c r="H989" s="19"/>
      <c r="I989" s="13"/>
      <c r="J989" s="13"/>
      <c r="K989" s="54"/>
      <c r="L989" s="54"/>
    </row>
    <row r="990" spans="1:12" s="14" customFormat="1" x14ac:dyDescent="0.25">
      <c r="A990" s="10">
        <v>964</v>
      </c>
      <c r="B990" s="132"/>
      <c r="C990" s="132"/>
      <c r="D990" s="20"/>
      <c r="E990" s="20"/>
      <c r="F990" s="20"/>
      <c r="G990" s="19"/>
      <c r="H990" s="19"/>
      <c r="I990" s="13"/>
      <c r="J990" s="13"/>
      <c r="K990" s="54"/>
      <c r="L990" s="54"/>
    </row>
    <row r="991" spans="1:12" s="14" customFormat="1" x14ac:dyDescent="0.25">
      <c r="A991" s="10">
        <v>965</v>
      </c>
      <c r="B991" s="132"/>
      <c r="C991" s="132"/>
      <c r="D991" s="20"/>
      <c r="E991" s="20"/>
      <c r="F991" s="20"/>
      <c r="G991" s="19"/>
      <c r="H991" s="19"/>
      <c r="I991" s="13"/>
      <c r="J991" s="13"/>
      <c r="K991" s="54"/>
      <c r="L991" s="54"/>
    </row>
    <row r="992" spans="1:12" s="14" customFormat="1" x14ac:dyDescent="0.25">
      <c r="A992" s="10">
        <v>966</v>
      </c>
      <c r="B992" s="132"/>
      <c r="C992" s="132"/>
      <c r="D992" s="20"/>
      <c r="E992" s="20"/>
      <c r="F992" s="20"/>
      <c r="G992" s="19"/>
      <c r="H992" s="19"/>
      <c r="I992" s="13"/>
      <c r="J992" s="13"/>
      <c r="K992" s="54"/>
      <c r="L992" s="54"/>
    </row>
    <row r="993" spans="1:12" s="14" customFormat="1" x14ac:dyDescent="0.25">
      <c r="A993" s="10">
        <v>967</v>
      </c>
      <c r="B993" s="132"/>
      <c r="C993" s="132"/>
      <c r="D993" s="20"/>
      <c r="E993" s="20"/>
      <c r="F993" s="20"/>
      <c r="G993" s="19"/>
      <c r="H993" s="19"/>
      <c r="I993" s="13"/>
      <c r="J993" s="13"/>
      <c r="K993" s="54"/>
      <c r="L993" s="54"/>
    </row>
    <row r="994" spans="1:12" s="14" customFormat="1" x14ac:dyDescent="0.25">
      <c r="A994" s="10">
        <v>968</v>
      </c>
      <c r="B994" s="132"/>
      <c r="C994" s="132"/>
      <c r="D994" s="20"/>
      <c r="E994" s="20"/>
      <c r="F994" s="20"/>
      <c r="G994" s="19"/>
      <c r="H994" s="19"/>
      <c r="I994" s="13"/>
      <c r="J994" s="13"/>
      <c r="K994" s="54"/>
      <c r="L994" s="54"/>
    </row>
    <row r="995" spans="1:12" s="14" customFormat="1" x14ac:dyDescent="0.25">
      <c r="A995" s="10">
        <v>969</v>
      </c>
      <c r="B995" s="132"/>
      <c r="C995" s="132"/>
      <c r="D995" s="20"/>
      <c r="E995" s="20"/>
      <c r="F995" s="20"/>
      <c r="G995" s="19"/>
      <c r="H995" s="19"/>
      <c r="I995" s="13"/>
      <c r="J995" s="13"/>
      <c r="K995" s="54"/>
      <c r="L995" s="54"/>
    </row>
    <row r="996" spans="1:12" s="14" customFormat="1" x14ac:dyDescent="0.25">
      <c r="A996" s="10">
        <v>970</v>
      </c>
      <c r="B996" s="132"/>
      <c r="C996" s="132"/>
      <c r="D996" s="20"/>
      <c r="E996" s="20"/>
      <c r="F996" s="20"/>
      <c r="G996" s="19"/>
      <c r="H996" s="19"/>
      <c r="I996" s="13"/>
      <c r="J996" s="13"/>
      <c r="K996" s="54"/>
      <c r="L996" s="54"/>
    </row>
    <row r="997" spans="1:12" customFormat="1" x14ac:dyDescent="0.25">
      <c r="A997" s="22"/>
      <c r="B997" s="23"/>
      <c r="C997" s="23"/>
      <c r="D997" s="22"/>
      <c r="E997" s="22"/>
      <c r="F997" s="22"/>
      <c r="G997" s="22"/>
      <c r="H997" s="22"/>
      <c r="I997" s="24"/>
      <c r="J997" s="25"/>
      <c r="K997" s="24"/>
    </row>
    <row r="998" spans="1:12" customFormat="1" x14ac:dyDescent="0.25">
      <c r="A998" s="22"/>
      <c r="B998" s="23"/>
      <c r="C998" s="23"/>
      <c r="D998" s="22"/>
      <c r="E998" s="22"/>
      <c r="F998" s="22"/>
      <c r="G998" s="22"/>
      <c r="H998" s="22"/>
      <c r="I998" s="24"/>
      <c r="J998" s="25"/>
      <c r="K998" s="24"/>
    </row>
    <row r="999" spans="1:12" customFormat="1" x14ac:dyDescent="0.25">
      <c r="A999" s="22"/>
      <c r="B999" s="23"/>
      <c r="C999" s="23"/>
      <c r="D999" s="22"/>
      <c r="E999" s="22"/>
      <c r="F999" s="22"/>
      <c r="G999" s="22"/>
      <c r="H999" s="22"/>
      <c r="I999" s="24"/>
      <c r="J999" s="25"/>
      <c r="K999" s="24"/>
    </row>
    <row r="1000" spans="1:12" customFormat="1" x14ac:dyDescent="0.25">
      <c r="A1000" s="22"/>
      <c r="B1000" s="23"/>
      <c r="C1000" s="23"/>
      <c r="D1000" s="22"/>
      <c r="E1000" s="22"/>
      <c r="F1000" s="22"/>
      <c r="G1000" s="22"/>
      <c r="H1000" s="22"/>
      <c r="I1000" s="24"/>
      <c r="J1000" s="25"/>
      <c r="K1000" s="24"/>
    </row>
    <row r="1001" spans="1:12" customFormat="1" x14ac:dyDescent="0.25">
      <c r="A1001" s="22"/>
      <c r="B1001" s="23"/>
      <c r="C1001" s="23"/>
      <c r="D1001" s="22"/>
      <c r="E1001" s="22"/>
      <c r="F1001" s="22"/>
      <c r="G1001" s="22"/>
      <c r="H1001" s="22"/>
      <c r="I1001" s="24"/>
      <c r="J1001" s="25"/>
      <c r="K1001" s="24"/>
    </row>
    <row r="1002" spans="1:12" customFormat="1" x14ac:dyDescent="0.25">
      <c r="A1002" s="22"/>
      <c r="B1002" s="23"/>
      <c r="C1002" s="23"/>
      <c r="D1002" s="22"/>
      <c r="E1002" s="22"/>
      <c r="F1002" s="22"/>
      <c r="G1002" s="22"/>
      <c r="H1002" s="22"/>
      <c r="I1002" s="24"/>
      <c r="J1002" s="25"/>
      <c r="K1002" s="24"/>
    </row>
    <row r="1003" spans="1:12" customFormat="1" x14ac:dyDescent="0.25">
      <c r="A1003" s="22"/>
      <c r="B1003" s="23"/>
      <c r="C1003" s="23"/>
      <c r="D1003" s="22"/>
      <c r="E1003" s="22"/>
      <c r="F1003" s="22"/>
      <c r="G1003" s="22"/>
      <c r="H1003" s="22"/>
      <c r="I1003" s="24"/>
      <c r="J1003" s="25"/>
      <c r="K1003" s="24"/>
    </row>
    <row r="1004" spans="1:12" customFormat="1" x14ac:dyDescent="0.25">
      <c r="A1004" s="22"/>
      <c r="B1004" s="23"/>
      <c r="C1004" s="23"/>
      <c r="D1004" s="22"/>
      <c r="E1004" s="22"/>
      <c r="F1004" s="22"/>
      <c r="G1004" s="22"/>
      <c r="H1004" s="22"/>
      <c r="I1004" s="24"/>
      <c r="J1004" s="25"/>
      <c r="K1004" s="24"/>
    </row>
    <row r="1005" spans="1:12" customFormat="1" x14ac:dyDescent="0.25">
      <c r="A1005" s="22"/>
      <c r="B1005" s="23"/>
      <c r="C1005" s="23"/>
      <c r="D1005" s="22"/>
      <c r="E1005" s="22"/>
      <c r="F1005" s="22"/>
      <c r="G1005" s="22"/>
      <c r="H1005" s="22"/>
      <c r="I1005" s="24"/>
      <c r="J1005" s="25"/>
      <c r="K1005" s="24"/>
    </row>
    <row r="1006" spans="1:12" customFormat="1" x14ac:dyDescent="0.25">
      <c r="A1006" s="22"/>
      <c r="B1006" s="23"/>
      <c r="C1006" s="23"/>
      <c r="D1006" s="22"/>
      <c r="E1006" s="22"/>
      <c r="F1006" s="22"/>
      <c r="G1006" s="22"/>
      <c r="H1006" s="22"/>
      <c r="I1006" s="24"/>
      <c r="J1006" s="25"/>
      <c r="K1006" s="24"/>
    </row>
    <row r="1007" spans="1:12" s="22" customFormat="1" x14ac:dyDescent="0.25">
      <c r="B1007" s="23"/>
      <c r="C1007" s="23"/>
      <c r="I1007" s="24"/>
      <c r="J1007" s="25"/>
      <c r="K1007" s="24"/>
    </row>
    <row r="1008" spans="1:12" s="22" customFormat="1" x14ac:dyDescent="0.25">
      <c r="B1008" s="23"/>
      <c r="C1008" s="23"/>
      <c r="I1008" s="24"/>
      <c r="J1008" s="25"/>
      <c r="K1008" s="24"/>
    </row>
    <row r="1009" spans="2:11" s="22" customFormat="1" x14ac:dyDescent="0.25">
      <c r="B1009" s="23"/>
      <c r="C1009" s="23"/>
      <c r="I1009" s="24"/>
      <c r="J1009" s="25"/>
      <c r="K1009" s="24"/>
    </row>
    <row r="1010" spans="2:11" s="22" customFormat="1" x14ac:dyDescent="0.25">
      <c r="B1010" s="23"/>
      <c r="C1010" s="23"/>
      <c r="I1010" s="24"/>
      <c r="J1010" s="25"/>
      <c r="K1010" s="24"/>
    </row>
    <row r="1011" spans="2:11" s="22" customFormat="1" x14ac:dyDescent="0.25">
      <c r="B1011" s="23"/>
      <c r="C1011" s="23"/>
      <c r="I1011" s="24"/>
      <c r="J1011" s="25"/>
      <c r="K1011" s="24"/>
    </row>
    <row r="1012" spans="2:11" s="22" customFormat="1" x14ac:dyDescent="0.25">
      <c r="B1012" s="23"/>
      <c r="C1012" s="23"/>
      <c r="I1012" s="24"/>
      <c r="J1012" s="25"/>
      <c r="K1012" s="24"/>
    </row>
    <row r="1013" spans="2:11" s="22" customFormat="1" x14ac:dyDescent="0.25">
      <c r="B1013" s="23"/>
      <c r="C1013" s="23"/>
      <c r="I1013" s="24"/>
      <c r="J1013" s="25"/>
      <c r="K1013" s="24"/>
    </row>
    <row r="1014" spans="2:11" s="22" customFormat="1" x14ac:dyDescent="0.25">
      <c r="B1014" s="23"/>
      <c r="C1014" s="23"/>
      <c r="I1014" s="24"/>
      <c r="J1014" s="25"/>
      <c r="K1014" s="24"/>
    </row>
    <row r="1015" spans="2:11" s="22" customFormat="1" x14ac:dyDescent="0.25">
      <c r="B1015" s="23"/>
      <c r="C1015" s="23"/>
      <c r="I1015" s="24"/>
      <c r="J1015" s="25"/>
      <c r="K1015" s="24"/>
    </row>
    <row r="1016" spans="2:11" s="22" customFormat="1" x14ac:dyDescent="0.25">
      <c r="B1016" s="23"/>
      <c r="C1016" s="23"/>
      <c r="I1016" s="24"/>
      <c r="J1016" s="25"/>
      <c r="K1016" s="24"/>
    </row>
    <row r="1017" spans="2:11" s="22" customFormat="1" x14ac:dyDescent="0.25">
      <c r="B1017" s="23"/>
      <c r="C1017" s="23"/>
      <c r="I1017" s="24"/>
      <c r="J1017" s="25"/>
      <c r="K1017" s="24"/>
    </row>
    <row r="1018" spans="2:11" s="22" customFormat="1" x14ac:dyDescent="0.25">
      <c r="B1018" s="23"/>
      <c r="C1018" s="23"/>
      <c r="I1018" s="24"/>
      <c r="J1018" s="25"/>
      <c r="K1018" s="24"/>
    </row>
    <row r="1019" spans="2:11" s="22" customFormat="1" x14ac:dyDescent="0.25">
      <c r="B1019" s="23"/>
      <c r="C1019" s="23"/>
      <c r="I1019" s="24"/>
      <c r="J1019" s="25"/>
      <c r="K1019" s="24"/>
    </row>
    <row r="1020" spans="2:11" s="22" customFormat="1" x14ac:dyDescent="0.25">
      <c r="B1020" s="23"/>
      <c r="C1020" s="23"/>
      <c r="I1020" s="24"/>
      <c r="J1020" s="25"/>
      <c r="K1020" s="24"/>
    </row>
    <row r="1021" spans="2:11" s="22" customFormat="1" x14ac:dyDescent="0.25">
      <c r="B1021" s="23"/>
      <c r="C1021" s="23"/>
      <c r="I1021" s="24"/>
      <c r="J1021" s="25"/>
      <c r="K1021" s="24"/>
    </row>
    <row r="1022" spans="2:11" s="22" customFormat="1" x14ac:dyDescent="0.25">
      <c r="B1022" s="23"/>
      <c r="C1022" s="23"/>
      <c r="I1022" s="24"/>
      <c r="J1022" s="25"/>
      <c r="K1022" s="24"/>
    </row>
    <row r="1023" spans="2:11" s="22" customFormat="1" x14ac:dyDescent="0.25">
      <c r="B1023" s="23"/>
      <c r="C1023" s="23"/>
      <c r="I1023" s="24"/>
      <c r="J1023" s="25"/>
      <c r="K1023" s="24"/>
    </row>
    <row r="1024" spans="2:11" s="22" customFormat="1" x14ac:dyDescent="0.25">
      <c r="B1024" s="23"/>
      <c r="C1024" s="23"/>
      <c r="I1024" s="24"/>
      <c r="J1024" s="25"/>
      <c r="K1024" s="24"/>
    </row>
    <row r="1025" spans="2:11" s="22" customFormat="1" x14ac:dyDescent="0.25">
      <c r="B1025" s="23"/>
      <c r="C1025" s="23"/>
      <c r="I1025" s="24"/>
      <c r="J1025" s="25"/>
      <c r="K1025" s="24"/>
    </row>
    <row r="1026" spans="2:11" s="22" customFormat="1" x14ac:dyDescent="0.25">
      <c r="B1026" s="23"/>
      <c r="C1026" s="23"/>
      <c r="I1026" s="24"/>
      <c r="J1026" s="25"/>
      <c r="K1026" s="24"/>
    </row>
    <row r="1027" spans="2:11" s="22" customFormat="1" x14ac:dyDescent="0.25">
      <c r="B1027" s="23"/>
      <c r="C1027" s="23"/>
      <c r="I1027" s="24"/>
      <c r="J1027" s="25"/>
      <c r="K1027" s="24"/>
    </row>
    <row r="1028" spans="2:11" s="22" customFormat="1" x14ac:dyDescent="0.25">
      <c r="B1028" s="23"/>
      <c r="C1028" s="23"/>
      <c r="I1028" s="24"/>
      <c r="J1028" s="25"/>
      <c r="K1028" s="24"/>
    </row>
    <row r="1029" spans="2:11" s="22" customFormat="1" x14ac:dyDescent="0.25">
      <c r="B1029" s="23"/>
      <c r="C1029" s="23"/>
      <c r="I1029" s="24"/>
      <c r="J1029" s="25"/>
      <c r="K1029" s="24"/>
    </row>
    <row r="1030" spans="2:11" s="22" customFormat="1" x14ac:dyDescent="0.25">
      <c r="B1030" s="23"/>
      <c r="C1030" s="23"/>
      <c r="I1030" s="24"/>
      <c r="J1030" s="25"/>
      <c r="K1030" s="24"/>
    </row>
    <row r="1031" spans="2:11" s="22" customFormat="1" x14ac:dyDescent="0.25">
      <c r="B1031" s="23"/>
      <c r="C1031" s="23"/>
      <c r="I1031" s="24"/>
      <c r="J1031" s="25"/>
      <c r="K1031" s="24"/>
    </row>
    <row r="1032" spans="2:11" s="22" customFormat="1" x14ac:dyDescent="0.25">
      <c r="B1032" s="23"/>
      <c r="C1032" s="23"/>
      <c r="I1032" s="24"/>
      <c r="J1032" s="25"/>
      <c r="K1032" s="24"/>
    </row>
    <row r="1033" spans="2:11" s="22" customFormat="1" x14ac:dyDescent="0.25">
      <c r="B1033" s="23"/>
      <c r="C1033" s="23"/>
      <c r="I1033" s="24"/>
      <c r="J1033" s="25"/>
      <c r="K1033" s="24"/>
    </row>
    <row r="1034" spans="2:11" s="22" customFormat="1" x14ac:dyDescent="0.25">
      <c r="B1034" s="23"/>
      <c r="C1034" s="23"/>
      <c r="I1034" s="24"/>
      <c r="J1034" s="25"/>
      <c r="K1034" s="24"/>
    </row>
    <row r="1035" spans="2:11" s="22" customFormat="1" x14ac:dyDescent="0.25">
      <c r="B1035" s="23"/>
      <c r="C1035" s="23"/>
      <c r="I1035" s="24"/>
      <c r="J1035" s="25"/>
      <c r="K1035" s="24"/>
    </row>
    <row r="1036" spans="2:11" s="22" customFormat="1" x14ac:dyDescent="0.25">
      <c r="B1036" s="23"/>
      <c r="C1036" s="23"/>
      <c r="I1036" s="24"/>
      <c r="J1036" s="25"/>
      <c r="K1036" s="24"/>
    </row>
    <row r="1037" spans="2:11" s="22" customFormat="1" x14ac:dyDescent="0.25">
      <c r="B1037" s="23"/>
      <c r="C1037" s="23"/>
      <c r="I1037" s="24"/>
      <c r="J1037" s="25"/>
      <c r="K1037" s="24"/>
    </row>
    <row r="1038" spans="2:11" s="22" customFormat="1" x14ac:dyDescent="0.25">
      <c r="B1038" s="23"/>
      <c r="C1038" s="23"/>
      <c r="I1038" s="24"/>
      <c r="J1038" s="25"/>
      <c r="K1038" s="24"/>
    </row>
    <row r="1039" spans="2:11" s="22" customFormat="1" x14ac:dyDescent="0.25">
      <c r="B1039" s="23"/>
      <c r="C1039" s="23"/>
      <c r="I1039" s="24"/>
      <c r="J1039" s="25"/>
      <c r="K1039" s="24"/>
    </row>
    <row r="1040" spans="2:11" s="22" customFormat="1" x14ac:dyDescent="0.25">
      <c r="B1040" s="23"/>
      <c r="C1040" s="23"/>
      <c r="I1040" s="24"/>
      <c r="J1040" s="25"/>
      <c r="K1040" s="24"/>
    </row>
    <row r="1041" spans="2:11" s="22" customFormat="1" x14ac:dyDescent="0.25">
      <c r="B1041" s="23"/>
      <c r="C1041" s="23"/>
      <c r="I1041" s="24"/>
      <c r="J1041" s="25"/>
      <c r="K1041" s="24"/>
    </row>
    <row r="1042" spans="2:11" s="22" customFormat="1" x14ac:dyDescent="0.25">
      <c r="B1042" s="23"/>
      <c r="C1042" s="23"/>
      <c r="I1042" s="24"/>
      <c r="J1042" s="25"/>
      <c r="K1042" s="24"/>
    </row>
    <row r="1043" spans="2:11" s="22" customFormat="1" x14ac:dyDescent="0.25">
      <c r="B1043" s="23"/>
      <c r="C1043" s="23"/>
      <c r="I1043" s="24"/>
      <c r="J1043" s="25"/>
      <c r="K1043" s="24"/>
    </row>
    <row r="1044" spans="2:11" s="22" customFormat="1" x14ac:dyDescent="0.25">
      <c r="B1044" s="23"/>
      <c r="C1044" s="23"/>
      <c r="I1044" s="24"/>
      <c r="J1044" s="25"/>
      <c r="K1044" s="24"/>
    </row>
    <row r="1045" spans="2:11" s="22" customFormat="1" x14ac:dyDescent="0.25">
      <c r="B1045" s="23"/>
      <c r="C1045" s="23"/>
      <c r="I1045" s="24"/>
      <c r="J1045" s="25"/>
      <c r="K1045" s="24"/>
    </row>
    <row r="1046" spans="2:11" s="22" customFormat="1" x14ac:dyDescent="0.25">
      <c r="B1046" s="23"/>
      <c r="C1046" s="23"/>
      <c r="I1046" s="24"/>
      <c r="J1046" s="25"/>
      <c r="K1046" s="24"/>
    </row>
    <row r="1047" spans="2:11" s="22" customFormat="1" x14ac:dyDescent="0.25">
      <c r="B1047" s="23"/>
      <c r="C1047" s="23"/>
      <c r="I1047" s="24"/>
      <c r="J1047" s="25"/>
      <c r="K1047" s="24"/>
    </row>
    <row r="1048" spans="2:11" s="22" customFormat="1" x14ac:dyDescent="0.25">
      <c r="B1048" s="23"/>
      <c r="C1048" s="23"/>
      <c r="I1048" s="24"/>
      <c r="J1048" s="25"/>
      <c r="K1048" s="24"/>
    </row>
    <row r="1049" spans="2:11" s="22" customFormat="1" x14ac:dyDescent="0.25">
      <c r="B1049" s="23"/>
      <c r="C1049" s="23"/>
      <c r="I1049" s="24"/>
      <c r="J1049" s="25"/>
      <c r="K1049" s="24"/>
    </row>
    <row r="1050" spans="2:11" s="22" customFormat="1" x14ac:dyDescent="0.25">
      <c r="B1050" s="23"/>
      <c r="C1050" s="23"/>
      <c r="I1050" s="24"/>
      <c r="J1050" s="25"/>
      <c r="K1050" s="24"/>
    </row>
    <row r="1051" spans="2:11" s="22" customFormat="1" x14ac:dyDescent="0.25">
      <c r="B1051" s="23"/>
      <c r="C1051" s="23"/>
      <c r="I1051" s="24"/>
      <c r="J1051" s="25"/>
      <c r="K1051" s="24"/>
    </row>
    <row r="1052" spans="2:11" s="22" customFormat="1" x14ac:dyDescent="0.25">
      <c r="B1052" s="23"/>
      <c r="C1052" s="23"/>
      <c r="I1052" s="24"/>
      <c r="J1052" s="25"/>
      <c r="K1052" s="24"/>
    </row>
    <row r="1053" spans="2:11" s="22" customFormat="1" x14ac:dyDescent="0.25">
      <c r="B1053" s="23"/>
      <c r="C1053" s="23"/>
      <c r="I1053" s="24"/>
      <c r="J1053" s="25"/>
      <c r="K1053" s="24"/>
    </row>
    <row r="1054" spans="2:11" s="22" customFormat="1" x14ac:dyDescent="0.25">
      <c r="B1054" s="23"/>
      <c r="C1054" s="23"/>
      <c r="I1054" s="24"/>
      <c r="J1054" s="25"/>
      <c r="K1054" s="24"/>
    </row>
    <row r="1055" spans="2:11" s="22" customFormat="1" x14ac:dyDescent="0.25">
      <c r="B1055" s="23"/>
      <c r="C1055" s="23"/>
      <c r="I1055" s="24"/>
      <c r="J1055" s="25"/>
      <c r="K1055" s="24"/>
    </row>
    <row r="1056" spans="2:11" s="22" customFormat="1" x14ac:dyDescent="0.25">
      <c r="B1056" s="23"/>
      <c r="C1056" s="23"/>
      <c r="I1056" s="24"/>
      <c r="J1056" s="25"/>
      <c r="K1056" s="24"/>
    </row>
    <row r="1057" spans="2:11" s="22" customFormat="1" x14ac:dyDescent="0.25">
      <c r="B1057" s="23"/>
      <c r="C1057" s="23"/>
      <c r="I1057" s="24"/>
      <c r="J1057" s="25"/>
      <c r="K1057" s="24"/>
    </row>
    <row r="1058" spans="2:11" s="22" customFormat="1" x14ac:dyDescent="0.25">
      <c r="B1058" s="23"/>
      <c r="C1058" s="23"/>
      <c r="I1058" s="24"/>
      <c r="J1058" s="25"/>
      <c r="K1058" s="24"/>
    </row>
    <row r="1059" spans="2:11" s="22" customFormat="1" x14ac:dyDescent="0.25">
      <c r="B1059" s="23"/>
      <c r="C1059" s="23"/>
      <c r="I1059" s="24"/>
      <c r="J1059" s="25"/>
      <c r="K1059" s="24"/>
    </row>
    <row r="1060" spans="2:11" s="22" customFormat="1" x14ac:dyDescent="0.25">
      <c r="B1060" s="23"/>
      <c r="C1060" s="23"/>
      <c r="I1060" s="24"/>
      <c r="J1060" s="25"/>
      <c r="K1060" s="24"/>
    </row>
    <row r="1061" spans="2:11" s="22" customFormat="1" x14ac:dyDescent="0.25">
      <c r="B1061" s="23"/>
      <c r="C1061" s="23"/>
      <c r="I1061" s="24"/>
      <c r="J1061" s="25"/>
      <c r="K1061" s="24"/>
    </row>
    <row r="1062" spans="2:11" s="22" customFormat="1" x14ac:dyDescent="0.25">
      <c r="B1062" s="23"/>
      <c r="C1062" s="23"/>
      <c r="I1062" s="24"/>
      <c r="J1062" s="25"/>
      <c r="K1062" s="24"/>
    </row>
    <row r="1063" spans="2:11" s="22" customFormat="1" x14ac:dyDescent="0.25">
      <c r="B1063" s="23"/>
      <c r="C1063" s="23"/>
      <c r="I1063" s="24"/>
      <c r="J1063" s="25"/>
      <c r="K1063" s="24"/>
    </row>
    <row r="1064" spans="2:11" s="22" customFormat="1" x14ac:dyDescent="0.25">
      <c r="B1064" s="23"/>
      <c r="C1064" s="23"/>
      <c r="I1064" s="24"/>
      <c r="J1064" s="25"/>
      <c r="K1064" s="24"/>
    </row>
    <row r="1065" spans="2:11" s="22" customFormat="1" x14ac:dyDescent="0.25">
      <c r="B1065" s="23"/>
      <c r="C1065" s="23"/>
      <c r="I1065" s="24"/>
      <c r="J1065" s="25"/>
      <c r="K1065" s="24"/>
    </row>
    <row r="1066" spans="2:11" s="22" customFormat="1" x14ac:dyDescent="0.25">
      <c r="B1066" s="23"/>
      <c r="C1066" s="23"/>
      <c r="I1066" s="24"/>
      <c r="J1066" s="25"/>
      <c r="K1066" s="24"/>
    </row>
    <row r="1067" spans="2:11" s="22" customFormat="1" x14ac:dyDescent="0.25">
      <c r="B1067" s="23"/>
      <c r="C1067" s="23"/>
      <c r="I1067" s="24"/>
      <c r="J1067" s="25"/>
      <c r="K1067" s="24"/>
    </row>
    <row r="1068" spans="2:11" s="22" customFormat="1" x14ac:dyDescent="0.25">
      <c r="B1068" s="23"/>
      <c r="C1068" s="23"/>
      <c r="I1068" s="24"/>
      <c r="J1068" s="25"/>
      <c r="K1068" s="24"/>
    </row>
    <row r="1069" spans="2:11" s="22" customFormat="1" x14ac:dyDescent="0.25">
      <c r="B1069" s="23"/>
      <c r="C1069" s="23"/>
      <c r="I1069" s="24"/>
      <c r="J1069" s="25"/>
      <c r="K1069" s="24"/>
    </row>
    <row r="1070" spans="2:11" s="22" customFormat="1" x14ac:dyDescent="0.25">
      <c r="B1070" s="23"/>
      <c r="C1070" s="23"/>
      <c r="I1070" s="24"/>
      <c r="J1070" s="25"/>
      <c r="K1070" s="24"/>
    </row>
    <row r="1071" spans="2:11" s="22" customFormat="1" x14ac:dyDescent="0.25">
      <c r="B1071" s="23"/>
      <c r="C1071" s="23"/>
      <c r="I1071" s="24"/>
      <c r="J1071" s="25"/>
      <c r="K1071" s="24"/>
    </row>
    <row r="1072" spans="2:11" s="22" customFormat="1" x14ac:dyDescent="0.25">
      <c r="B1072" s="23"/>
      <c r="C1072" s="23"/>
      <c r="I1072" s="24"/>
      <c r="J1072" s="25"/>
      <c r="K1072" s="24"/>
    </row>
    <row r="1073" spans="2:11" s="22" customFormat="1" x14ac:dyDescent="0.25">
      <c r="B1073" s="23"/>
      <c r="C1073" s="23"/>
      <c r="I1073" s="24"/>
      <c r="J1073" s="25"/>
      <c r="K1073" s="24"/>
    </row>
    <row r="1074" spans="2:11" s="22" customFormat="1" x14ac:dyDescent="0.25">
      <c r="B1074" s="23"/>
      <c r="C1074" s="23"/>
      <c r="I1074" s="24"/>
      <c r="J1074" s="25"/>
      <c r="K1074" s="24"/>
    </row>
    <row r="1075" spans="2:11" s="22" customFormat="1" x14ac:dyDescent="0.25">
      <c r="B1075" s="23"/>
      <c r="C1075" s="23"/>
      <c r="I1075" s="24"/>
      <c r="J1075" s="25"/>
      <c r="K1075" s="24"/>
    </row>
    <row r="1076" spans="2:11" s="22" customFormat="1" x14ac:dyDescent="0.25">
      <c r="B1076" s="23"/>
      <c r="C1076" s="23"/>
      <c r="I1076" s="24"/>
      <c r="J1076" s="25"/>
      <c r="K1076" s="24"/>
    </row>
    <row r="1077" spans="2:11" s="22" customFormat="1" x14ac:dyDescent="0.25">
      <c r="B1077" s="23"/>
      <c r="C1077" s="23"/>
      <c r="I1077" s="24"/>
      <c r="J1077" s="25"/>
      <c r="K1077" s="24"/>
    </row>
    <row r="1078" spans="2:11" s="22" customFormat="1" x14ac:dyDescent="0.25">
      <c r="B1078" s="23"/>
      <c r="C1078" s="23"/>
      <c r="I1078" s="24"/>
      <c r="J1078" s="25"/>
      <c r="K1078" s="24"/>
    </row>
    <row r="1079" spans="2:11" s="22" customFormat="1" x14ac:dyDescent="0.25">
      <c r="B1079" s="23"/>
      <c r="C1079" s="23"/>
      <c r="I1079" s="24"/>
      <c r="J1079" s="25"/>
      <c r="K1079" s="24"/>
    </row>
    <row r="1080" spans="2:11" s="22" customFormat="1" x14ac:dyDescent="0.25">
      <c r="B1080" s="23"/>
      <c r="C1080" s="23"/>
      <c r="I1080" s="24"/>
      <c r="J1080" s="25"/>
      <c r="K1080" s="24"/>
    </row>
    <row r="1081" spans="2:11" s="22" customFormat="1" x14ac:dyDescent="0.25">
      <c r="B1081" s="23"/>
      <c r="C1081" s="23"/>
      <c r="I1081" s="24"/>
      <c r="J1081" s="25"/>
      <c r="K1081" s="24"/>
    </row>
    <row r="1082" spans="2:11" s="22" customFormat="1" x14ac:dyDescent="0.25">
      <c r="B1082" s="23"/>
      <c r="C1082" s="23"/>
      <c r="I1082" s="24"/>
      <c r="J1082" s="25"/>
      <c r="K1082" s="24"/>
    </row>
    <row r="1083" spans="2:11" s="22" customFormat="1" x14ac:dyDescent="0.25">
      <c r="B1083" s="23"/>
      <c r="C1083" s="23"/>
      <c r="I1083" s="24"/>
      <c r="J1083" s="25"/>
      <c r="K1083" s="24"/>
    </row>
    <row r="1084" spans="2:11" s="22" customFormat="1" x14ac:dyDescent="0.25">
      <c r="B1084" s="23"/>
      <c r="C1084" s="23"/>
      <c r="I1084" s="24"/>
      <c r="J1084" s="25"/>
      <c r="K1084" s="24"/>
    </row>
    <row r="1085" spans="2:11" s="22" customFormat="1" x14ac:dyDescent="0.25">
      <c r="B1085" s="23"/>
      <c r="C1085" s="23"/>
      <c r="I1085" s="24"/>
      <c r="J1085" s="25"/>
      <c r="K1085" s="24"/>
    </row>
    <row r="1086" spans="2:11" s="22" customFormat="1" x14ac:dyDescent="0.25">
      <c r="B1086" s="23"/>
      <c r="C1086" s="23"/>
      <c r="I1086" s="24"/>
      <c r="J1086" s="25"/>
      <c r="K1086" s="24"/>
    </row>
    <row r="1087" spans="2:11" s="22" customFormat="1" x14ac:dyDescent="0.25">
      <c r="B1087" s="23"/>
      <c r="C1087" s="23"/>
      <c r="I1087" s="24"/>
      <c r="J1087" s="25"/>
      <c r="K1087" s="24"/>
    </row>
    <row r="1088" spans="2:11" s="22" customFormat="1" x14ac:dyDescent="0.25">
      <c r="B1088" s="23"/>
      <c r="C1088" s="23"/>
      <c r="I1088" s="24"/>
      <c r="J1088" s="25"/>
      <c r="K1088" s="24"/>
    </row>
    <row r="1089" spans="2:11" s="22" customFormat="1" x14ac:dyDescent="0.25">
      <c r="B1089" s="23"/>
      <c r="C1089" s="23"/>
      <c r="I1089" s="24"/>
      <c r="J1089" s="25"/>
      <c r="K1089" s="24"/>
    </row>
    <row r="1090" spans="2:11" s="22" customFormat="1" x14ac:dyDescent="0.25">
      <c r="B1090" s="23"/>
      <c r="C1090" s="23"/>
      <c r="I1090" s="24"/>
      <c r="J1090" s="25"/>
      <c r="K1090" s="24"/>
    </row>
    <row r="1091" spans="2:11" s="22" customFormat="1" x14ac:dyDescent="0.25">
      <c r="B1091" s="23"/>
      <c r="C1091" s="23"/>
      <c r="I1091" s="24"/>
      <c r="J1091" s="25"/>
      <c r="K1091" s="24"/>
    </row>
    <row r="1092" spans="2:11" s="22" customFormat="1" x14ac:dyDescent="0.25">
      <c r="B1092" s="23"/>
      <c r="C1092" s="23"/>
      <c r="I1092" s="24"/>
      <c r="J1092" s="25"/>
      <c r="K1092" s="24"/>
    </row>
    <row r="1093" spans="2:11" s="22" customFormat="1" x14ac:dyDescent="0.25">
      <c r="B1093" s="23"/>
      <c r="C1093" s="23"/>
      <c r="I1093" s="24"/>
      <c r="J1093" s="25"/>
      <c r="K1093" s="24"/>
    </row>
    <row r="1094" spans="2:11" s="22" customFormat="1" x14ac:dyDescent="0.25">
      <c r="B1094" s="23"/>
      <c r="C1094" s="23"/>
      <c r="I1094" s="24"/>
      <c r="J1094" s="25"/>
      <c r="K1094" s="24"/>
    </row>
  </sheetData>
  <sheetProtection algorithmName="SHA-512" hashValue="oFRxLGaNXh01K1ejv+oTX4/EiRJoMimEKA/ZFUAoExwmEN6I84q13XlN1k4e1FU1sujlbshwgXJ2PXztJu6Wbw==" saltValue="mklBSL4nvF07lT5nf3GqjQ==" spinCount="100000" sheet="1" objects="1" scenarios="1"/>
  <protectedRanges>
    <protectedRange sqref="B27:C1048576" name="Rango1"/>
    <protectedRange sqref="L27:L996" name="Rango1_1"/>
  </protectedRanges>
  <mergeCells count="996">
    <mergeCell ref="L25:L26"/>
    <mergeCell ref="A16:K16"/>
    <mergeCell ref="B983:C983"/>
    <mergeCell ref="B960:C960"/>
    <mergeCell ref="B961:C961"/>
    <mergeCell ref="B962:C962"/>
    <mergeCell ref="B963:C963"/>
    <mergeCell ref="B964:C964"/>
    <mergeCell ref="B965:C965"/>
    <mergeCell ref="B978:C978"/>
    <mergeCell ref="B979:C979"/>
    <mergeCell ref="B980:C980"/>
    <mergeCell ref="B981:C981"/>
    <mergeCell ref="B982:C982"/>
    <mergeCell ref="B972:C972"/>
    <mergeCell ref="B973:C973"/>
    <mergeCell ref="B974:C974"/>
    <mergeCell ref="B975:C975"/>
    <mergeCell ref="B976:C976"/>
    <mergeCell ref="B977:C977"/>
    <mergeCell ref="B966:C966"/>
    <mergeCell ref="B967:C967"/>
    <mergeCell ref="B968:C968"/>
    <mergeCell ref="B969:C969"/>
    <mergeCell ref="B996:C996"/>
    <mergeCell ref="B990:C990"/>
    <mergeCell ref="B991:C991"/>
    <mergeCell ref="B992:C992"/>
    <mergeCell ref="B993:C993"/>
    <mergeCell ref="B994:C994"/>
    <mergeCell ref="B995:C995"/>
    <mergeCell ref="B984:C984"/>
    <mergeCell ref="B985:C985"/>
    <mergeCell ref="B986:C986"/>
    <mergeCell ref="B987:C987"/>
    <mergeCell ref="B988:C988"/>
    <mergeCell ref="B989:C989"/>
    <mergeCell ref="B970:C970"/>
    <mergeCell ref="B971:C971"/>
    <mergeCell ref="B942:C942"/>
    <mergeCell ref="B943:C943"/>
    <mergeCell ref="B944:C944"/>
    <mergeCell ref="B945:C945"/>
    <mergeCell ref="B946:C946"/>
    <mergeCell ref="B947:C947"/>
    <mergeCell ref="B933:C933"/>
    <mergeCell ref="B934:C934"/>
    <mergeCell ref="B935:C935"/>
    <mergeCell ref="B936:C936"/>
    <mergeCell ref="B937:C937"/>
    <mergeCell ref="B938:C938"/>
    <mergeCell ref="B939:C939"/>
    <mergeCell ref="B940:C940"/>
    <mergeCell ref="B941:C941"/>
    <mergeCell ref="B957:C957"/>
    <mergeCell ref="B958:C958"/>
    <mergeCell ref="B959:C959"/>
    <mergeCell ref="B948:C948"/>
    <mergeCell ref="B949:C949"/>
    <mergeCell ref="B950:C950"/>
    <mergeCell ref="B951:C951"/>
    <mergeCell ref="B952:C952"/>
    <mergeCell ref="B953:C953"/>
    <mergeCell ref="B954:C954"/>
    <mergeCell ref="B955:C955"/>
    <mergeCell ref="B956:C956"/>
    <mergeCell ref="B924:C924"/>
    <mergeCell ref="B925:C925"/>
    <mergeCell ref="B926:C926"/>
    <mergeCell ref="B927:C927"/>
    <mergeCell ref="B928:C928"/>
    <mergeCell ref="B929:C929"/>
    <mergeCell ref="B930:C930"/>
    <mergeCell ref="B931:C931"/>
    <mergeCell ref="B932:C932"/>
    <mergeCell ref="B921:C921"/>
    <mergeCell ref="B922:C922"/>
    <mergeCell ref="B923:C923"/>
    <mergeCell ref="B912:C912"/>
    <mergeCell ref="B913:C913"/>
    <mergeCell ref="B914:C914"/>
    <mergeCell ref="B915:C915"/>
    <mergeCell ref="B916:C916"/>
    <mergeCell ref="B917:C917"/>
    <mergeCell ref="B894:C894"/>
    <mergeCell ref="B895:C895"/>
    <mergeCell ref="B896:C896"/>
    <mergeCell ref="B918:C918"/>
    <mergeCell ref="B919:C919"/>
    <mergeCell ref="B920:C920"/>
    <mergeCell ref="B906:C906"/>
    <mergeCell ref="B907:C907"/>
    <mergeCell ref="B908:C908"/>
    <mergeCell ref="B909:C909"/>
    <mergeCell ref="B910:C910"/>
    <mergeCell ref="B911:C911"/>
    <mergeCell ref="B897:C897"/>
    <mergeCell ref="B898:C898"/>
    <mergeCell ref="B899:C899"/>
    <mergeCell ref="B900:C900"/>
    <mergeCell ref="B901:C901"/>
    <mergeCell ref="B902:C902"/>
    <mergeCell ref="B903:C903"/>
    <mergeCell ref="B904:C904"/>
    <mergeCell ref="B905:C905"/>
    <mergeCell ref="B888:C888"/>
    <mergeCell ref="B889:C889"/>
    <mergeCell ref="B890:C890"/>
    <mergeCell ref="B891:C891"/>
    <mergeCell ref="B892:C892"/>
    <mergeCell ref="B893:C893"/>
    <mergeCell ref="B864:C864"/>
    <mergeCell ref="B865:C865"/>
    <mergeCell ref="B866:C866"/>
    <mergeCell ref="B867:C867"/>
    <mergeCell ref="B868:C868"/>
    <mergeCell ref="B869:C869"/>
    <mergeCell ref="B885:C885"/>
    <mergeCell ref="B886:C886"/>
    <mergeCell ref="B887:C887"/>
    <mergeCell ref="B876:C876"/>
    <mergeCell ref="B877:C877"/>
    <mergeCell ref="B878:C878"/>
    <mergeCell ref="B879:C879"/>
    <mergeCell ref="B880:C880"/>
    <mergeCell ref="B881:C881"/>
    <mergeCell ref="B858:C858"/>
    <mergeCell ref="B859:C859"/>
    <mergeCell ref="B860:C860"/>
    <mergeCell ref="B882:C882"/>
    <mergeCell ref="B883:C883"/>
    <mergeCell ref="B884:C884"/>
    <mergeCell ref="B870:C870"/>
    <mergeCell ref="B871:C871"/>
    <mergeCell ref="B872:C872"/>
    <mergeCell ref="B873:C873"/>
    <mergeCell ref="B874:C874"/>
    <mergeCell ref="B875:C875"/>
    <mergeCell ref="B861:C861"/>
    <mergeCell ref="B862:C862"/>
    <mergeCell ref="B863:C863"/>
    <mergeCell ref="B852:C852"/>
    <mergeCell ref="B853:C853"/>
    <mergeCell ref="B854:C854"/>
    <mergeCell ref="B855:C855"/>
    <mergeCell ref="B856:C856"/>
    <mergeCell ref="B857:C857"/>
    <mergeCell ref="B828:C828"/>
    <mergeCell ref="B829:C829"/>
    <mergeCell ref="B830:C830"/>
    <mergeCell ref="B831:C831"/>
    <mergeCell ref="B832:C832"/>
    <mergeCell ref="B833:C833"/>
    <mergeCell ref="B849:C849"/>
    <mergeCell ref="B850:C850"/>
    <mergeCell ref="B851:C851"/>
    <mergeCell ref="B840:C840"/>
    <mergeCell ref="B841:C841"/>
    <mergeCell ref="B842:C842"/>
    <mergeCell ref="B843:C843"/>
    <mergeCell ref="B844:C844"/>
    <mergeCell ref="B845:C845"/>
    <mergeCell ref="B822:C822"/>
    <mergeCell ref="B823:C823"/>
    <mergeCell ref="B824:C824"/>
    <mergeCell ref="B846:C846"/>
    <mergeCell ref="B847:C847"/>
    <mergeCell ref="B848:C848"/>
    <mergeCell ref="B834:C834"/>
    <mergeCell ref="B835:C835"/>
    <mergeCell ref="B836:C836"/>
    <mergeCell ref="B837:C837"/>
    <mergeCell ref="B838:C838"/>
    <mergeCell ref="B839:C839"/>
    <mergeCell ref="B825:C825"/>
    <mergeCell ref="B826:C826"/>
    <mergeCell ref="B827:C827"/>
    <mergeCell ref="B816:C816"/>
    <mergeCell ref="B817:C817"/>
    <mergeCell ref="B818:C818"/>
    <mergeCell ref="B819:C819"/>
    <mergeCell ref="B820:C820"/>
    <mergeCell ref="B821:C821"/>
    <mergeCell ref="B792:C792"/>
    <mergeCell ref="B793:C793"/>
    <mergeCell ref="B794:C794"/>
    <mergeCell ref="B795:C795"/>
    <mergeCell ref="B796:C796"/>
    <mergeCell ref="B797:C797"/>
    <mergeCell ref="B813:C813"/>
    <mergeCell ref="B814:C814"/>
    <mergeCell ref="B815:C815"/>
    <mergeCell ref="B804:C804"/>
    <mergeCell ref="B805:C805"/>
    <mergeCell ref="B806:C806"/>
    <mergeCell ref="B807:C807"/>
    <mergeCell ref="B808:C808"/>
    <mergeCell ref="B809:C809"/>
    <mergeCell ref="B786:C786"/>
    <mergeCell ref="B787:C787"/>
    <mergeCell ref="B788:C788"/>
    <mergeCell ref="B810:C810"/>
    <mergeCell ref="B811:C811"/>
    <mergeCell ref="B812:C812"/>
    <mergeCell ref="B798:C798"/>
    <mergeCell ref="B799:C799"/>
    <mergeCell ref="B800:C800"/>
    <mergeCell ref="B801:C801"/>
    <mergeCell ref="B802:C802"/>
    <mergeCell ref="B803:C803"/>
    <mergeCell ref="B789:C789"/>
    <mergeCell ref="B790:C790"/>
    <mergeCell ref="B791:C791"/>
    <mergeCell ref="B780:C780"/>
    <mergeCell ref="B781:C781"/>
    <mergeCell ref="B782:C782"/>
    <mergeCell ref="B783:C783"/>
    <mergeCell ref="B784:C784"/>
    <mergeCell ref="B785:C785"/>
    <mergeCell ref="B756:C756"/>
    <mergeCell ref="B757:C757"/>
    <mergeCell ref="B758:C758"/>
    <mergeCell ref="B759:C759"/>
    <mergeCell ref="B760:C760"/>
    <mergeCell ref="B761:C761"/>
    <mergeCell ref="B777:C777"/>
    <mergeCell ref="B778:C778"/>
    <mergeCell ref="B779:C779"/>
    <mergeCell ref="B768:C768"/>
    <mergeCell ref="B769:C769"/>
    <mergeCell ref="B770:C770"/>
    <mergeCell ref="B771:C771"/>
    <mergeCell ref="B772:C772"/>
    <mergeCell ref="B773:C773"/>
    <mergeCell ref="B750:C750"/>
    <mergeCell ref="B751:C751"/>
    <mergeCell ref="B752:C752"/>
    <mergeCell ref="B774:C774"/>
    <mergeCell ref="B775:C775"/>
    <mergeCell ref="B776:C776"/>
    <mergeCell ref="B762:C762"/>
    <mergeCell ref="B763:C763"/>
    <mergeCell ref="B764:C764"/>
    <mergeCell ref="B765:C765"/>
    <mergeCell ref="B766:C766"/>
    <mergeCell ref="B767:C767"/>
    <mergeCell ref="B753:C753"/>
    <mergeCell ref="B754:C754"/>
    <mergeCell ref="B755:C755"/>
    <mergeCell ref="B744:C744"/>
    <mergeCell ref="B745:C745"/>
    <mergeCell ref="B746:C746"/>
    <mergeCell ref="B747:C747"/>
    <mergeCell ref="B748:C748"/>
    <mergeCell ref="B749:C749"/>
    <mergeCell ref="B720:C720"/>
    <mergeCell ref="B721:C721"/>
    <mergeCell ref="B722:C722"/>
    <mergeCell ref="B723:C723"/>
    <mergeCell ref="B724:C724"/>
    <mergeCell ref="B725:C725"/>
    <mergeCell ref="B741:C741"/>
    <mergeCell ref="B742:C742"/>
    <mergeCell ref="B743:C743"/>
    <mergeCell ref="B732:C732"/>
    <mergeCell ref="B733:C733"/>
    <mergeCell ref="B734:C734"/>
    <mergeCell ref="B735:C735"/>
    <mergeCell ref="B736:C736"/>
    <mergeCell ref="B737:C737"/>
    <mergeCell ref="B714:C714"/>
    <mergeCell ref="B715:C715"/>
    <mergeCell ref="B716:C716"/>
    <mergeCell ref="B738:C738"/>
    <mergeCell ref="B739:C739"/>
    <mergeCell ref="B740:C740"/>
    <mergeCell ref="B726:C726"/>
    <mergeCell ref="B727:C727"/>
    <mergeCell ref="B728:C728"/>
    <mergeCell ref="B729:C729"/>
    <mergeCell ref="B730:C730"/>
    <mergeCell ref="B731:C731"/>
    <mergeCell ref="B717:C717"/>
    <mergeCell ref="B718:C718"/>
    <mergeCell ref="B719:C719"/>
    <mergeCell ref="B708:C708"/>
    <mergeCell ref="B709:C709"/>
    <mergeCell ref="B710:C710"/>
    <mergeCell ref="B711:C711"/>
    <mergeCell ref="B712:C712"/>
    <mergeCell ref="B713:C713"/>
    <mergeCell ref="B684:C684"/>
    <mergeCell ref="B685:C685"/>
    <mergeCell ref="B686:C686"/>
    <mergeCell ref="B687:C687"/>
    <mergeCell ref="B688:C688"/>
    <mergeCell ref="B689:C689"/>
    <mergeCell ref="B705:C705"/>
    <mergeCell ref="B706:C706"/>
    <mergeCell ref="B707:C707"/>
    <mergeCell ref="B696:C696"/>
    <mergeCell ref="B697:C697"/>
    <mergeCell ref="B698:C698"/>
    <mergeCell ref="B699:C699"/>
    <mergeCell ref="B700:C700"/>
    <mergeCell ref="B701:C701"/>
    <mergeCell ref="B678:C678"/>
    <mergeCell ref="B679:C679"/>
    <mergeCell ref="B680:C680"/>
    <mergeCell ref="B702:C702"/>
    <mergeCell ref="B703:C703"/>
    <mergeCell ref="B704:C704"/>
    <mergeCell ref="B690:C690"/>
    <mergeCell ref="B691:C691"/>
    <mergeCell ref="B692:C692"/>
    <mergeCell ref="B693:C693"/>
    <mergeCell ref="B694:C694"/>
    <mergeCell ref="B695:C695"/>
    <mergeCell ref="B681:C681"/>
    <mergeCell ref="B682:C682"/>
    <mergeCell ref="B683:C683"/>
    <mergeCell ref="B672:C672"/>
    <mergeCell ref="B673:C673"/>
    <mergeCell ref="B674:C674"/>
    <mergeCell ref="B675:C675"/>
    <mergeCell ref="B676:C676"/>
    <mergeCell ref="B677:C677"/>
    <mergeCell ref="B648:C648"/>
    <mergeCell ref="B649:C649"/>
    <mergeCell ref="B650:C650"/>
    <mergeCell ref="B651:C651"/>
    <mergeCell ref="B652:C652"/>
    <mergeCell ref="B653:C653"/>
    <mergeCell ref="B669:C669"/>
    <mergeCell ref="B670:C670"/>
    <mergeCell ref="B671:C671"/>
    <mergeCell ref="B660:C660"/>
    <mergeCell ref="B661:C661"/>
    <mergeCell ref="B662:C662"/>
    <mergeCell ref="B663:C663"/>
    <mergeCell ref="B664:C664"/>
    <mergeCell ref="B665:C665"/>
    <mergeCell ref="B642:C642"/>
    <mergeCell ref="B643:C643"/>
    <mergeCell ref="B644:C644"/>
    <mergeCell ref="B666:C666"/>
    <mergeCell ref="B667:C667"/>
    <mergeCell ref="B668:C668"/>
    <mergeCell ref="B654:C654"/>
    <mergeCell ref="B655:C655"/>
    <mergeCell ref="B656:C656"/>
    <mergeCell ref="B657:C657"/>
    <mergeCell ref="B658:C658"/>
    <mergeCell ref="B659:C659"/>
    <mergeCell ref="B645:C645"/>
    <mergeCell ref="B646:C646"/>
    <mergeCell ref="B647:C647"/>
    <mergeCell ref="B636:C636"/>
    <mergeCell ref="B637:C637"/>
    <mergeCell ref="B638:C638"/>
    <mergeCell ref="B639:C639"/>
    <mergeCell ref="B640:C640"/>
    <mergeCell ref="B641:C641"/>
    <mergeCell ref="B612:C612"/>
    <mergeCell ref="B613:C613"/>
    <mergeCell ref="B614:C614"/>
    <mergeCell ref="B615:C615"/>
    <mergeCell ref="B616:C616"/>
    <mergeCell ref="B617:C617"/>
    <mergeCell ref="B633:C633"/>
    <mergeCell ref="B634:C634"/>
    <mergeCell ref="B635:C635"/>
    <mergeCell ref="B624:C624"/>
    <mergeCell ref="B625:C625"/>
    <mergeCell ref="B626:C626"/>
    <mergeCell ref="B627:C627"/>
    <mergeCell ref="B628:C628"/>
    <mergeCell ref="B629:C629"/>
    <mergeCell ref="B606:C606"/>
    <mergeCell ref="B607:C607"/>
    <mergeCell ref="B608:C608"/>
    <mergeCell ref="B630:C630"/>
    <mergeCell ref="B631:C631"/>
    <mergeCell ref="B632:C632"/>
    <mergeCell ref="B618:C618"/>
    <mergeCell ref="B619:C619"/>
    <mergeCell ref="B620:C620"/>
    <mergeCell ref="B621:C621"/>
    <mergeCell ref="B622:C622"/>
    <mergeCell ref="B623:C623"/>
    <mergeCell ref="B609:C609"/>
    <mergeCell ref="B610:C610"/>
    <mergeCell ref="B611:C611"/>
    <mergeCell ref="B600:C600"/>
    <mergeCell ref="B601:C601"/>
    <mergeCell ref="B602:C602"/>
    <mergeCell ref="B603:C603"/>
    <mergeCell ref="B604:C604"/>
    <mergeCell ref="B605:C605"/>
    <mergeCell ref="B576:C576"/>
    <mergeCell ref="B577:C577"/>
    <mergeCell ref="B578:C578"/>
    <mergeCell ref="B579:C579"/>
    <mergeCell ref="B580:C580"/>
    <mergeCell ref="B581:C581"/>
    <mergeCell ref="B597:C597"/>
    <mergeCell ref="B598:C598"/>
    <mergeCell ref="B599:C599"/>
    <mergeCell ref="B588:C588"/>
    <mergeCell ref="B589:C589"/>
    <mergeCell ref="B590:C590"/>
    <mergeCell ref="B591:C591"/>
    <mergeCell ref="B592:C592"/>
    <mergeCell ref="B593:C593"/>
    <mergeCell ref="B570:C570"/>
    <mergeCell ref="B571:C571"/>
    <mergeCell ref="B572:C572"/>
    <mergeCell ref="B594:C594"/>
    <mergeCell ref="B595:C595"/>
    <mergeCell ref="B596:C596"/>
    <mergeCell ref="B582:C582"/>
    <mergeCell ref="B583:C583"/>
    <mergeCell ref="B584:C584"/>
    <mergeCell ref="B585:C585"/>
    <mergeCell ref="B586:C586"/>
    <mergeCell ref="B587:C587"/>
    <mergeCell ref="B573:C573"/>
    <mergeCell ref="B574:C574"/>
    <mergeCell ref="B575:C575"/>
    <mergeCell ref="B564:C564"/>
    <mergeCell ref="B565:C565"/>
    <mergeCell ref="B566:C566"/>
    <mergeCell ref="B567:C567"/>
    <mergeCell ref="B568:C568"/>
    <mergeCell ref="B569:C569"/>
    <mergeCell ref="B540:C540"/>
    <mergeCell ref="B541:C541"/>
    <mergeCell ref="B542:C542"/>
    <mergeCell ref="B543:C543"/>
    <mergeCell ref="B544:C544"/>
    <mergeCell ref="B545:C545"/>
    <mergeCell ref="B561:C561"/>
    <mergeCell ref="B562:C562"/>
    <mergeCell ref="B563:C563"/>
    <mergeCell ref="B552:C552"/>
    <mergeCell ref="B553:C553"/>
    <mergeCell ref="B554:C554"/>
    <mergeCell ref="B555:C555"/>
    <mergeCell ref="B556:C556"/>
    <mergeCell ref="B557:C557"/>
    <mergeCell ref="B534:C534"/>
    <mergeCell ref="B535:C535"/>
    <mergeCell ref="B536:C536"/>
    <mergeCell ref="B558:C558"/>
    <mergeCell ref="B559:C559"/>
    <mergeCell ref="B560:C560"/>
    <mergeCell ref="B546:C546"/>
    <mergeCell ref="B547:C547"/>
    <mergeCell ref="B548:C548"/>
    <mergeCell ref="B549:C549"/>
    <mergeCell ref="B550:C550"/>
    <mergeCell ref="B551:C551"/>
    <mergeCell ref="B537:C537"/>
    <mergeCell ref="B538:C538"/>
    <mergeCell ref="B539:C539"/>
    <mergeCell ref="B528:C528"/>
    <mergeCell ref="B529:C529"/>
    <mergeCell ref="B530:C530"/>
    <mergeCell ref="B531:C531"/>
    <mergeCell ref="B532:C532"/>
    <mergeCell ref="B533:C533"/>
    <mergeCell ref="B504:C504"/>
    <mergeCell ref="B505:C505"/>
    <mergeCell ref="B506:C506"/>
    <mergeCell ref="B507:C507"/>
    <mergeCell ref="B508:C508"/>
    <mergeCell ref="B509:C509"/>
    <mergeCell ref="B525:C525"/>
    <mergeCell ref="B526:C526"/>
    <mergeCell ref="B527:C527"/>
    <mergeCell ref="B516:C516"/>
    <mergeCell ref="B517:C517"/>
    <mergeCell ref="B518:C518"/>
    <mergeCell ref="B519:C519"/>
    <mergeCell ref="B520:C520"/>
    <mergeCell ref="B521:C521"/>
    <mergeCell ref="B498:C498"/>
    <mergeCell ref="B499:C499"/>
    <mergeCell ref="B500:C500"/>
    <mergeCell ref="B522:C522"/>
    <mergeCell ref="B523:C523"/>
    <mergeCell ref="B524:C524"/>
    <mergeCell ref="B510:C510"/>
    <mergeCell ref="B511:C511"/>
    <mergeCell ref="B512:C512"/>
    <mergeCell ref="B513:C513"/>
    <mergeCell ref="B514:C514"/>
    <mergeCell ref="B515:C515"/>
    <mergeCell ref="B501:C501"/>
    <mergeCell ref="B502:C502"/>
    <mergeCell ref="B503:C503"/>
    <mergeCell ref="B492:C492"/>
    <mergeCell ref="B493:C493"/>
    <mergeCell ref="B494:C494"/>
    <mergeCell ref="B495:C495"/>
    <mergeCell ref="B496:C496"/>
    <mergeCell ref="B497:C497"/>
    <mergeCell ref="B468:C468"/>
    <mergeCell ref="B469:C469"/>
    <mergeCell ref="B470:C470"/>
    <mergeCell ref="B471:C471"/>
    <mergeCell ref="B472:C472"/>
    <mergeCell ref="B473:C473"/>
    <mergeCell ref="B489:C489"/>
    <mergeCell ref="B490:C490"/>
    <mergeCell ref="B491:C491"/>
    <mergeCell ref="B480:C480"/>
    <mergeCell ref="B481:C481"/>
    <mergeCell ref="B482:C482"/>
    <mergeCell ref="B483:C483"/>
    <mergeCell ref="B484:C484"/>
    <mergeCell ref="B485:C485"/>
    <mergeCell ref="B462:C462"/>
    <mergeCell ref="B463:C463"/>
    <mergeCell ref="B464:C464"/>
    <mergeCell ref="B486:C486"/>
    <mergeCell ref="B487:C487"/>
    <mergeCell ref="B488:C488"/>
    <mergeCell ref="B474:C474"/>
    <mergeCell ref="B475:C475"/>
    <mergeCell ref="B476:C476"/>
    <mergeCell ref="B477:C477"/>
    <mergeCell ref="B478:C478"/>
    <mergeCell ref="B479:C479"/>
    <mergeCell ref="B465:C465"/>
    <mergeCell ref="B466:C466"/>
    <mergeCell ref="B467:C467"/>
    <mergeCell ref="B456:C456"/>
    <mergeCell ref="B457:C457"/>
    <mergeCell ref="B458:C458"/>
    <mergeCell ref="B459:C459"/>
    <mergeCell ref="B460:C460"/>
    <mergeCell ref="B461:C461"/>
    <mergeCell ref="B432:C432"/>
    <mergeCell ref="B433:C433"/>
    <mergeCell ref="B434:C434"/>
    <mergeCell ref="B435:C435"/>
    <mergeCell ref="B436:C436"/>
    <mergeCell ref="B437:C437"/>
    <mergeCell ref="B453:C453"/>
    <mergeCell ref="B454:C454"/>
    <mergeCell ref="B455:C455"/>
    <mergeCell ref="B444:C444"/>
    <mergeCell ref="B445:C445"/>
    <mergeCell ref="B446:C446"/>
    <mergeCell ref="B447:C447"/>
    <mergeCell ref="B448:C448"/>
    <mergeCell ref="B449:C449"/>
    <mergeCell ref="B426:C426"/>
    <mergeCell ref="B427:C427"/>
    <mergeCell ref="B428:C428"/>
    <mergeCell ref="B450:C450"/>
    <mergeCell ref="B451:C451"/>
    <mergeCell ref="B452:C452"/>
    <mergeCell ref="B438:C438"/>
    <mergeCell ref="B439:C439"/>
    <mergeCell ref="B440:C440"/>
    <mergeCell ref="B441:C441"/>
    <mergeCell ref="B442:C442"/>
    <mergeCell ref="B443:C443"/>
    <mergeCell ref="B429:C429"/>
    <mergeCell ref="B430:C430"/>
    <mergeCell ref="B431:C431"/>
    <mergeCell ref="B420:C420"/>
    <mergeCell ref="B421:C421"/>
    <mergeCell ref="B422:C422"/>
    <mergeCell ref="B423:C423"/>
    <mergeCell ref="B424:C424"/>
    <mergeCell ref="B425:C425"/>
    <mergeCell ref="B396:C396"/>
    <mergeCell ref="B397:C397"/>
    <mergeCell ref="B398:C398"/>
    <mergeCell ref="B399:C399"/>
    <mergeCell ref="B400:C400"/>
    <mergeCell ref="B401:C401"/>
    <mergeCell ref="B417:C417"/>
    <mergeCell ref="B418:C418"/>
    <mergeCell ref="B419:C419"/>
    <mergeCell ref="B408:C408"/>
    <mergeCell ref="B409:C409"/>
    <mergeCell ref="B410:C410"/>
    <mergeCell ref="B411:C411"/>
    <mergeCell ref="B412:C412"/>
    <mergeCell ref="B413:C413"/>
    <mergeCell ref="B390:C390"/>
    <mergeCell ref="B391:C391"/>
    <mergeCell ref="B392:C392"/>
    <mergeCell ref="B414:C414"/>
    <mergeCell ref="B415:C415"/>
    <mergeCell ref="B416:C416"/>
    <mergeCell ref="B402:C402"/>
    <mergeCell ref="B403:C403"/>
    <mergeCell ref="B404:C404"/>
    <mergeCell ref="B405:C405"/>
    <mergeCell ref="B406:C406"/>
    <mergeCell ref="B407:C407"/>
    <mergeCell ref="B393:C393"/>
    <mergeCell ref="B394:C394"/>
    <mergeCell ref="B395:C395"/>
    <mergeCell ref="B384:C384"/>
    <mergeCell ref="B385:C385"/>
    <mergeCell ref="B386:C386"/>
    <mergeCell ref="B387:C387"/>
    <mergeCell ref="B388:C388"/>
    <mergeCell ref="B389:C389"/>
    <mergeCell ref="B360:C360"/>
    <mergeCell ref="B361:C361"/>
    <mergeCell ref="B362:C362"/>
    <mergeCell ref="B363:C363"/>
    <mergeCell ref="B364:C364"/>
    <mergeCell ref="B365:C365"/>
    <mergeCell ref="B381:C381"/>
    <mergeCell ref="B382:C382"/>
    <mergeCell ref="B383:C383"/>
    <mergeCell ref="B372:C372"/>
    <mergeCell ref="B373:C373"/>
    <mergeCell ref="B374:C374"/>
    <mergeCell ref="B375:C375"/>
    <mergeCell ref="B376:C376"/>
    <mergeCell ref="B377:C377"/>
    <mergeCell ref="B354:C354"/>
    <mergeCell ref="B355:C355"/>
    <mergeCell ref="B356:C356"/>
    <mergeCell ref="B378:C378"/>
    <mergeCell ref="B379:C379"/>
    <mergeCell ref="B380:C380"/>
    <mergeCell ref="B366:C366"/>
    <mergeCell ref="B367:C367"/>
    <mergeCell ref="B368:C368"/>
    <mergeCell ref="B369:C369"/>
    <mergeCell ref="B370:C370"/>
    <mergeCell ref="B371:C371"/>
    <mergeCell ref="B357:C357"/>
    <mergeCell ref="B358:C358"/>
    <mergeCell ref="B359:C359"/>
    <mergeCell ref="B348:C348"/>
    <mergeCell ref="B349:C349"/>
    <mergeCell ref="B350:C350"/>
    <mergeCell ref="B351:C351"/>
    <mergeCell ref="B352:C352"/>
    <mergeCell ref="B353:C353"/>
    <mergeCell ref="B324:C324"/>
    <mergeCell ref="B325:C325"/>
    <mergeCell ref="B326:C326"/>
    <mergeCell ref="B327:C327"/>
    <mergeCell ref="B328:C328"/>
    <mergeCell ref="B329:C329"/>
    <mergeCell ref="B345:C345"/>
    <mergeCell ref="B346:C346"/>
    <mergeCell ref="B347:C347"/>
    <mergeCell ref="B336:C336"/>
    <mergeCell ref="B337:C337"/>
    <mergeCell ref="B338:C338"/>
    <mergeCell ref="B339:C339"/>
    <mergeCell ref="B340:C340"/>
    <mergeCell ref="B341:C341"/>
    <mergeCell ref="B318:C318"/>
    <mergeCell ref="B319:C319"/>
    <mergeCell ref="B320:C320"/>
    <mergeCell ref="B342:C342"/>
    <mergeCell ref="B343:C343"/>
    <mergeCell ref="B344:C344"/>
    <mergeCell ref="B330:C330"/>
    <mergeCell ref="B331:C331"/>
    <mergeCell ref="B332:C332"/>
    <mergeCell ref="B333:C333"/>
    <mergeCell ref="B334:C334"/>
    <mergeCell ref="B335:C335"/>
    <mergeCell ref="B321:C321"/>
    <mergeCell ref="B322:C322"/>
    <mergeCell ref="B323:C323"/>
    <mergeCell ref="B312:C312"/>
    <mergeCell ref="B313:C313"/>
    <mergeCell ref="B314:C314"/>
    <mergeCell ref="B315:C315"/>
    <mergeCell ref="B316:C316"/>
    <mergeCell ref="B317:C317"/>
    <mergeCell ref="B288:C288"/>
    <mergeCell ref="B289:C289"/>
    <mergeCell ref="B290:C290"/>
    <mergeCell ref="B291:C291"/>
    <mergeCell ref="B292:C292"/>
    <mergeCell ref="B293:C293"/>
    <mergeCell ref="B309:C309"/>
    <mergeCell ref="B310:C310"/>
    <mergeCell ref="B311:C311"/>
    <mergeCell ref="B300:C300"/>
    <mergeCell ref="B301:C301"/>
    <mergeCell ref="B302:C302"/>
    <mergeCell ref="B303:C303"/>
    <mergeCell ref="B304:C304"/>
    <mergeCell ref="B305:C305"/>
    <mergeCell ref="B282:C282"/>
    <mergeCell ref="B283:C283"/>
    <mergeCell ref="B284:C284"/>
    <mergeCell ref="B306:C306"/>
    <mergeCell ref="B307:C307"/>
    <mergeCell ref="B308:C308"/>
    <mergeCell ref="B294:C294"/>
    <mergeCell ref="B295:C295"/>
    <mergeCell ref="B296:C296"/>
    <mergeCell ref="B297:C297"/>
    <mergeCell ref="B298:C298"/>
    <mergeCell ref="B299:C299"/>
    <mergeCell ref="B285:C285"/>
    <mergeCell ref="B286:C286"/>
    <mergeCell ref="B287:C287"/>
    <mergeCell ref="B276:C276"/>
    <mergeCell ref="B277:C277"/>
    <mergeCell ref="B278:C278"/>
    <mergeCell ref="B279:C279"/>
    <mergeCell ref="B280:C280"/>
    <mergeCell ref="B281:C281"/>
    <mergeCell ref="B252:C252"/>
    <mergeCell ref="B253:C253"/>
    <mergeCell ref="B254:C254"/>
    <mergeCell ref="B255:C255"/>
    <mergeCell ref="B256:C256"/>
    <mergeCell ref="B257:C257"/>
    <mergeCell ref="B273:C273"/>
    <mergeCell ref="B274:C274"/>
    <mergeCell ref="B275:C275"/>
    <mergeCell ref="B264:C264"/>
    <mergeCell ref="B265:C265"/>
    <mergeCell ref="B266:C266"/>
    <mergeCell ref="B267:C267"/>
    <mergeCell ref="B268:C268"/>
    <mergeCell ref="B269:C269"/>
    <mergeCell ref="B246:C246"/>
    <mergeCell ref="B247:C247"/>
    <mergeCell ref="B248:C248"/>
    <mergeCell ref="B270:C270"/>
    <mergeCell ref="B271:C271"/>
    <mergeCell ref="B272:C272"/>
    <mergeCell ref="B258:C258"/>
    <mergeCell ref="B259:C259"/>
    <mergeCell ref="B260:C260"/>
    <mergeCell ref="B261:C261"/>
    <mergeCell ref="B262:C262"/>
    <mergeCell ref="B263:C263"/>
    <mergeCell ref="B249:C249"/>
    <mergeCell ref="B250:C250"/>
    <mergeCell ref="B251:C251"/>
    <mergeCell ref="B240:C240"/>
    <mergeCell ref="B241:C241"/>
    <mergeCell ref="B242:C242"/>
    <mergeCell ref="B243:C243"/>
    <mergeCell ref="B244:C244"/>
    <mergeCell ref="B245:C245"/>
    <mergeCell ref="B216:C216"/>
    <mergeCell ref="B217:C217"/>
    <mergeCell ref="B218:C218"/>
    <mergeCell ref="B219:C219"/>
    <mergeCell ref="B220:C220"/>
    <mergeCell ref="B221:C221"/>
    <mergeCell ref="B237:C237"/>
    <mergeCell ref="B238:C238"/>
    <mergeCell ref="B239:C239"/>
    <mergeCell ref="B228:C228"/>
    <mergeCell ref="B229:C229"/>
    <mergeCell ref="B230:C230"/>
    <mergeCell ref="B231:C231"/>
    <mergeCell ref="B232:C232"/>
    <mergeCell ref="B233:C233"/>
    <mergeCell ref="B210:C210"/>
    <mergeCell ref="B211:C211"/>
    <mergeCell ref="B212:C212"/>
    <mergeCell ref="B234:C234"/>
    <mergeCell ref="B235:C235"/>
    <mergeCell ref="B236:C236"/>
    <mergeCell ref="B222:C222"/>
    <mergeCell ref="B223:C223"/>
    <mergeCell ref="B224:C224"/>
    <mergeCell ref="B225:C225"/>
    <mergeCell ref="B226:C226"/>
    <mergeCell ref="B227:C227"/>
    <mergeCell ref="B213:C213"/>
    <mergeCell ref="B214:C214"/>
    <mergeCell ref="B215:C215"/>
    <mergeCell ref="B204:C204"/>
    <mergeCell ref="B205:C205"/>
    <mergeCell ref="B206:C206"/>
    <mergeCell ref="B207:C207"/>
    <mergeCell ref="B208:C208"/>
    <mergeCell ref="B209:C209"/>
    <mergeCell ref="B180:C180"/>
    <mergeCell ref="B181:C181"/>
    <mergeCell ref="B182:C182"/>
    <mergeCell ref="B183:C183"/>
    <mergeCell ref="B184:C184"/>
    <mergeCell ref="B185:C185"/>
    <mergeCell ref="B201:C201"/>
    <mergeCell ref="B202:C202"/>
    <mergeCell ref="B203:C203"/>
    <mergeCell ref="B192:C192"/>
    <mergeCell ref="B193:C193"/>
    <mergeCell ref="B194:C194"/>
    <mergeCell ref="B195:C195"/>
    <mergeCell ref="B196:C196"/>
    <mergeCell ref="B197:C197"/>
    <mergeCell ref="B174:C174"/>
    <mergeCell ref="B175:C175"/>
    <mergeCell ref="B176:C176"/>
    <mergeCell ref="B198:C198"/>
    <mergeCell ref="B199:C199"/>
    <mergeCell ref="B200:C200"/>
    <mergeCell ref="B186:C186"/>
    <mergeCell ref="B187:C187"/>
    <mergeCell ref="B188:C188"/>
    <mergeCell ref="B189:C189"/>
    <mergeCell ref="B190:C190"/>
    <mergeCell ref="B191:C191"/>
    <mergeCell ref="B177:C177"/>
    <mergeCell ref="B178:C178"/>
    <mergeCell ref="B179:C179"/>
    <mergeCell ref="B168:C168"/>
    <mergeCell ref="B169:C169"/>
    <mergeCell ref="B170:C170"/>
    <mergeCell ref="B171:C171"/>
    <mergeCell ref="B172:C172"/>
    <mergeCell ref="B173:C173"/>
    <mergeCell ref="B144:C144"/>
    <mergeCell ref="B145:C145"/>
    <mergeCell ref="B146:C146"/>
    <mergeCell ref="B147:C147"/>
    <mergeCell ref="B148:C148"/>
    <mergeCell ref="B149:C149"/>
    <mergeCell ref="B165:C165"/>
    <mergeCell ref="B166:C166"/>
    <mergeCell ref="B167:C167"/>
    <mergeCell ref="B156:C156"/>
    <mergeCell ref="B157:C157"/>
    <mergeCell ref="B158:C158"/>
    <mergeCell ref="B159:C159"/>
    <mergeCell ref="B160:C160"/>
    <mergeCell ref="B161:C161"/>
    <mergeCell ref="B138:C138"/>
    <mergeCell ref="B139:C139"/>
    <mergeCell ref="B140:C140"/>
    <mergeCell ref="B162:C162"/>
    <mergeCell ref="B163:C163"/>
    <mergeCell ref="B164:C164"/>
    <mergeCell ref="B150:C150"/>
    <mergeCell ref="B151:C151"/>
    <mergeCell ref="B152:C152"/>
    <mergeCell ref="B153:C153"/>
    <mergeCell ref="B154:C154"/>
    <mergeCell ref="B155:C155"/>
    <mergeCell ref="B141:C141"/>
    <mergeCell ref="B142:C142"/>
    <mergeCell ref="B143:C143"/>
    <mergeCell ref="B132:C132"/>
    <mergeCell ref="B133:C133"/>
    <mergeCell ref="B134:C134"/>
    <mergeCell ref="B135:C135"/>
    <mergeCell ref="B136:C136"/>
    <mergeCell ref="B137:C137"/>
    <mergeCell ref="B108:C108"/>
    <mergeCell ref="B109:C109"/>
    <mergeCell ref="B110:C110"/>
    <mergeCell ref="B111:C111"/>
    <mergeCell ref="B112:C112"/>
    <mergeCell ref="B113:C113"/>
    <mergeCell ref="B129:C129"/>
    <mergeCell ref="B130:C130"/>
    <mergeCell ref="B131:C131"/>
    <mergeCell ref="B120:C120"/>
    <mergeCell ref="B121:C121"/>
    <mergeCell ref="B122:C122"/>
    <mergeCell ref="B123:C123"/>
    <mergeCell ref="B124:C124"/>
    <mergeCell ref="B125:C125"/>
    <mergeCell ref="B102:C102"/>
    <mergeCell ref="B103:C103"/>
    <mergeCell ref="B104:C104"/>
    <mergeCell ref="B126:C126"/>
    <mergeCell ref="B127:C127"/>
    <mergeCell ref="B128:C128"/>
    <mergeCell ref="B114:C114"/>
    <mergeCell ref="B115:C115"/>
    <mergeCell ref="B116:C116"/>
    <mergeCell ref="B117:C117"/>
    <mergeCell ref="B118:C118"/>
    <mergeCell ref="B119:C119"/>
    <mergeCell ref="B105:C105"/>
    <mergeCell ref="B106:C106"/>
    <mergeCell ref="B107:C107"/>
    <mergeCell ref="B96:C96"/>
    <mergeCell ref="B97:C97"/>
    <mergeCell ref="B98:C98"/>
    <mergeCell ref="B99:C99"/>
    <mergeCell ref="B100:C100"/>
    <mergeCell ref="B101:C101"/>
    <mergeCell ref="B72:C72"/>
    <mergeCell ref="B73:C73"/>
    <mergeCell ref="B74:C74"/>
    <mergeCell ref="B75:C75"/>
    <mergeCell ref="B76:C76"/>
    <mergeCell ref="B77:C77"/>
    <mergeCell ref="B93:C93"/>
    <mergeCell ref="B94:C94"/>
    <mergeCell ref="B95:C95"/>
    <mergeCell ref="B84:C84"/>
    <mergeCell ref="B85:C85"/>
    <mergeCell ref="B86:C86"/>
    <mergeCell ref="B87:C87"/>
    <mergeCell ref="B88:C88"/>
    <mergeCell ref="B89:C89"/>
    <mergeCell ref="B66:C66"/>
    <mergeCell ref="B67:C67"/>
    <mergeCell ref="B68:C68"/>
    <mergeCell ref="B90:C90"/>
    <mergeCell ref="B91:C91"/>
    <mergeCell ref="B92:C92"/>
    <mergeCell ref="B78:C78"/>
    <mergeCell ref="B79:C79"/>
    <mergeCell ref="B80:C80"/>
    <mergeCell ref="B81:C81"/>
    <mergeCell ref="B82:C82"/>
    <mergeCell ref="B83:C83"/>
    <mergeCell ref="B69:C69"/>
    <mergeCell ref="B70:C70"/>
    <mergeCell ref="B71:C71"/>
    <mergeCell ref="B64:C64"/>
    <mergeCell ref="B65:C65"/>
    <mergeCell ref="B42:C42"/>
    <mergeCell ref="B43:C43"/>
    <mergeCell ref="B44:C44"/>
    <mergeCell ref="B45:C45"/>
    <mergeCell ref="B46:C46"/>
    <mergeCell ref="B47:C47"/>
    <mergeCell ref="B59:C59"/>
    <mergeCell ref="B48:C48"/>
    <mergeCell ref="B49:C49"/>
    <mergeCell ref="B50:C50"/>
    <mergeCell ref="B51:C51"/>
    <mergeCell ref="B52:C52"/>
    <mergeCell ref="B53:C53"/>
    <mergeCell ref="B54:C54"/>
    <mergeCell ref="B55:C55"/>
    <mergeCell ref="B56:C56"/>
    <mergeCell ref="B57:C57"/>
    <mergeCell ref="B58:C58"/>
    <mergeCell ref="A10:B10"/>
    <mergeCell ref="A11:B11"/>
    <mergeCell ref="A12:K12"/>
    <mergeCell ref="C8:G8"/>
    <mergeCell ref="C9:G9"/>
    <mergeCell ref="B60:C60"/>
    <mergeCell ref="B61:C61"/>
    <mergeCell ref="B62:C62"/>
    <mergeCell ref="B63:C63"/>
    <mergeCell ref="A17:K17"/>
    <mergeCell ref="A18:K18"/>
    <mergeCell ref="A19:K19"/>
    <mergeCell ref="A20:K20"/>
    <mergeCell ref="A25:A26"/>
    <mergeCell ref="B25:C26"/>
    <mergeCell ref="D25:D26"/>
    <mergeCell ref="E25:E26"/>
    <mergeCell ref="F25:F26"/>
    <mergeCell ref="G25:G26"/>
    <mergeCell ref="H1:K1"/>
    <mergeCell ref="A13:K13"/>
    <mergeCell ref="A14:K14"/>
    <mergeCell ref="A15:K15"/>
    <mergeCell ref="A9:B9"/>
    <mergeCell ref="H25:H26"/>
    <mergeCell ref="K25:K26"/>
    <mergeCell ref="B41:C41"/>
    <mergeCell ref="B30:C30"/>
    <mergeCell ref="B31:C31"/>
    <mergeCell ref="B32:C32"/>
    <mergeCell ref="B33:C33"/>
    <mergeCell ref="B34:C34"/>
    <mergeCell ref="B35:C35"/>
    <mergeCell ref="B27:C27"/>
    <mergeCell ref="B28:C28"/>
    <mergeCell ref="B29:C29"/>
    <mergeCell ref="B36:C36"/>
    <mergeCell ref="B37:C37"/>
    <mergeCell ref="B38:C38"/>
    <mergeCell ref="B39:C39"/>
    <mergeCell ref="B40:C40"/>
    <mergeCell ref="A6:B7"/>
    <mergeCell ref="A8:B8"/>
  </mergeCells>
  <conditionalFormatting sqref="C8:C9">
    <cfRule type="cellIs" dxfId="8" priority="1" stopIfTrue="1" operator="equal">
      <formula>0</formula>
    </cfRule>
  </conditionalFormatting>
  <pageMargins left="0.70000000000000007" right="0.70000000000000007" top="0.75" bottom="0.75" header="0.30000000000000004" footer="0.30000000000000004"/>
  <pageSetup paperSize="9" fitToWidth="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5"/>
  <sheetViews>
    <sheetView showGridLines="0" zoomScale="90" zoomScaleNormal="90" workbookViewId="0">
      <selection activeCell="A20" sqref="A20:K20"/>
    </sheetView>
  </sheetViews>
  <sheetFormatPr baseColWidth="10" defaultRowHeight="15" x14ac:dyDescent="0.25"/>
  <cols>
    <col min="1" max="1" width="11.85546875" style="22" customWidth="1"/>
    <col min="2" max="2" width="19.42578125" style="24" customWidth="1"/>
    <col min="3" max="3" width="25.140625" style="24" customWidth="1"/>
    <col min="4" max="4" width="23.42578125" style="22" customWidth="1"/>
    <col min="5" max="5" width="12.140625" style="22" customWidth="1"/>
    <col min="6" max="6" width="14.42578125" style="22" customWidth="1"/>
    <col min="7" max="7" width="14.28515625" style="22" customWidth="1"/>
    <col min="8" max="8" width="12.85546875" style="22" customWidth="1"/>
    <col min="9" max="9" width="17.28515625" style="24" customWidth="1"/>
    <col min="10" max="10" width="16.28515625" style="25" customWidth="1"/>
    <col min="11" max="11" width="23.85546875" style="24" customWidth="1"/>
    <col min="12" max="13" width="11.42578125" style="2" customWidth="1"/>
    <col min="14" max="14" width="11.42578125" style="26" customWidth="1"/>
    <col min="15" max="255" width="11.42578125" style="2" customWidth="1"/>
    <col min="256" max="256" width="10.28515625" style="2" customWidth="1"/>
    <col min="257" max="257" width="19.42578125" style="2" customWidth="1"/>
    <col min="258" max="258" width="25.140625" style="2" customWidth="1"/>
    <col min="259" max="259" width="23.42578125" style="2" customWidth="1"/>
    <col min="260" max="260" width="12.140625" style="2" customWidth="1"/>
    <col min="261" max="261" width="14.42578125" style="2" customWidth="1"/>
    <col min="262" max="262" width="14.28515625" style="2" customWidth="1"/>
    <col min="263" max="263" width="12.85546875" style="2" customWidth="1"/>
    <col min="264" max="264" width="17.28515625" style="2" customWidth="1"/>
    <col min="265" max="265" width="16.28515625" style="2" customWidth="1"/>
    <col min="266" max="266" width="23.85546875" style="2" customWidth="1"/>
    <col min="267" max="267" width="17.42578125" style="2" customWidth="1"/>
    <col min="268" max="511" width="11.42578125" style="2" customWidth="1"/>
    <col min="512" max="512" width="10.28515625" style="2" customWidth="1"/>
    <col min="513" max="513" width="19.42578125" style="2" customWidth="1"/>
    <col min="514" max="514" width="25.140625" style="2" customWidth="1"/>
    <col min="515" max="515" width="23.42578125" style="2" customWidth="1"/>
    <col min="516" max="516" width="12.140625" style="2" customWidth="1"/>
    <col min="517" max="517" width="14.42578125" style="2" customWidth="1"/>
    <col min="518" max="518" width="14.28515625" style="2" customWidth="1"/>
    <col min="519" max="519" width="12.85546875" style="2" customWidth="1"/>
    <col min="520" max="520" width="17.28515625" style="2" customWidth="1"/>
    <col min="521" max="521" width="16.28515625" style="2" customWidth="1"/>
    <col min="522" max="522" width="23.85546875" style="2" customWidth="1"/>
    <col min="523" max="523" width="17.42578125" style="2" customWidth="1"/>
    <col min="524" max="767" width="11.42578125" style="2" customWidth="1"/>
    <col min="768" max="768" width="10.28515625" style="2" customWidth="1"/>
    <col min="769" max="769" width="19.42578125" style="2" customWidth="1"/>
    <col min="770" max="770" width="25.140625" style="2" customWidth="1"/>
    <col min="771" max="771" width="23.42578125" style="2" customWidth="1"/>
    <col min="772" max="772" width="12.140625" style="2" customWidth="1"/>
    <col min="773" max="773" width="14.42578125" style="2" customWidth="1"/>
    <col min="774" max="774" width="14.28515625" style="2" customWidth="1"/>
    <col min="775" max="775" width="12.85546875" style="2" customWidth="1"/>
    <col min="776" max="776" width="17.28515625" style="2" customWidth="1"/>
    <col min="777" max="777" width="16.28515625" style="2" customWidth="1"/>
    <col min="778" max="778" width="23.85546875" style="2" customWidth="1"/>
    <col min="779" max="779" width="17.42578125" style="2" customWidth="1"/>
    <col min="780" max="1023" width="11.42578125" style="2" customWidth="1"/>
    <col min="1024" max="1024" width="10.28515625" style="2" customWidth="1"/>
    <col min="1025" max="1025" width="19.42578125" style="2" customWidth="1"/>
    <col min="1026" max="1026" width="25.140625" style="2" customWidth="1"/>
    <col min="1027" max="1027" width="23.42578125" style="2" customWidth="1"/>
    <col min="1028" max="1028" width="12.140625" style="2" customWidth="1"/>
    <col min="1029" max="1029" width="14.42578125" style="2" customWidth="1"/>
    <col min="1030" max="1030" width="14.28515625" style="2" customWidth="1"/>
    <col min="1031" max="1031" width="12.85546875" style="2" customWidth="1"/>
    <col min="1032" max="1032" width="17.28515625" style="2" customWidth="1"/>
    <col min="1033" max="1033" width="16.28515625" style="2" customWidth="1"/>
    <col min="1034" max="1034" width="23.85546875" style="2" customWidth="1"/>
    <col min="1035" max="1035" width="17.42578125" style="2" customWidth="1"/>
    <col min="1036" max="1279" width="11.42578125" style="2" customWidth="1"/>
    <col min="1280" max="1280" width="10.28515625" style="2" customWidth="1"/>
    <col min="1281" max="1281" width="19.42578125" style="2" customWidth="1"/>
    <col min="1282" max="1282" width="25.140625" style="2" customWidth="1"/>
    <col min="1283" max="1283" width="23.42578125" style="2" customWidth="1"/>
    <col min="1284" max="1284" width="12.140625" style="2" customWidth="1"/>
    <col min="1285" max="1285" width="14.42578125" style="2" customWidth="1"/>
    <col min="1286" max="1286" width="14.28515625" style="2" customWidth="1"/>
    <col min="1287" max="1287" width="12.85546875" style="2" customWidth="1"/>
    <col min="1288" max="1288" width="17.28515625" style="2" customWidth="1"/>
    <col min="1289" max="1289" width="16.28515625" style="2" customWidth="1"/>
    <col min="1290" max="1290" width="23.85546875" style="2" customWidth="1"/>
    <col min="1291" max="1291" width="17.42578125" style="2" customWidth="1"/>
    <col min="1292" max="1535" width="11.42578125" style="2" customWidth="1"/>
    <col min="1536" max="1536" width="10.28515625" style="2" customWidth="1"/>
    <col min="1537" max="1537" width="19.42578125" style="2" customWidth="1"/>
    <col min="1538" max="1538" width="25.140625" style="2" customWidth="1"/>
    <col min="1539" max="1539" width="23.42578125" style="2" customWidth="1"/>
    <col min="1540" max="1540" width="12.140625" style="2" customWidth="1"/>
    <col min="1541" max="1541" width="14.42578125" style="2" customWidth="1"/>
    <col min="1542" max="1542" width="14.28515625" style="2" customWidth="1"/>
    <col min="1543" max="1543" width="12.85546875" style="2" customWidth="1"/>
    <col min="1544" max="1544" width="17.28515625" style="2" customWidth="1"/>
    <col min="1545" max="1545" width="16.28515625" style="2" customWidth="1"/>
    <col min="1546" max="1546" width="23.85546875" style="2" customWidth="1"/>
    <col min="1547" max="1547" width="17.42578125" style="2" customWidth="1"/>
    <col min="1548" max="1791" width="11.42578125" style="2" customWidth="1"/>
    <col min="1792" max="1792" width="10.28515625" style="2" customWidth="1"/>
    <col min="1793" max="1793" width="19.42578125" style="2" customWidth="1"/>
    <col min="1794" max="1794" width="25.140625" style="2" customWidth="1"/>
    <col min="1795" max="1795" width="23.42578125" style="2" customWidth="1"/>
    <col min="1796" max="1796" width="12.140625" style="2" customWidth="1"/>
    <col min="1797" max="1797" width="14.42578125" style="2" customWidth="1"/>
    <col min="1798" max="1798" width="14.28515625" style="2" customWidth="1"/>
    <col min="1799" max="1799" width="12.85546875" style="2" customWidth="1"/>
    <col min="1800" max="1800" width="17.28515625" style="2" customWidth="1"/>
    <col min="1801" max="1801" width="16.28515625" style="2" customWidth="1"/>
    <col min="1802" max="1802" width="23.85546875" style="2" customWidth="1"/>
    <col min="1803" max="1803" width="17.42578125" style="2" customWidth="1"/>
    <col min="1804" max="2047" width="11.42578125" style="2" customWidth="1"/>
    <col min="2048" max="2048" width="10.28515625" style="2" customWidth="1"/>
    <col min="2049" max="2049" width="19.42578125" style="2" customWidth="1"/>
    <col min="2050" max="2050" width="25.140625" style="2" customWidth="1"/>
    <col min="2051" max="2051" width="23.42578125" style="2" customWidth="1"/>
    <col min="2052" max="2052" width="12.140625" style="2" customWidth="1"/>
    <col min="2053" max="2053" width="14.42578125" style="2" customWidth="1"/>
    <col min="2054" max="2054" width="14.28515625" style="2" customWidth="1"/>
    <col min="2055" max="2055" width="12.85546875" style="2" customWidth="1"/>
    <col min="2056" max="2056" width="17.28515625" style="2" customWidth="1"/>
    <col min="2057" max="2057" width="16.28515625" style="2" customWidth="1"/>
    <col min="2058" max="2058" width="23.85546875" style="2" customWidth="1"/>
    <col min="2059" max="2059" width="17.42578125" style="2" customWidth="1"/>
    <col min="2060" max="2303" width="11.42578125" style="2" customWidth="1"/>
    <col min="2304" max="2304" width="10.28515625" style="2" customWidth="1"/>
    <col min="2305" max="2305" width="19.42578125" style="2" customWidth="1"/>
    <col min="2306" max="2306" width="25.140625" style="2" customWidth="1"/>
    <col min="2307" max="2307" width="23.42578125" style="2" customWidth="1"/>
    <col min="2308" max="2308" width="12.140625" style="2" customWidth="1"/>
    <col min="2309" max="2309" width="14.42578125" style="2" customWidth="1"/>
    <col min="2310" max="2310" width="14.28515625" style="2" customWidth="1"/>
    <col min="2311" max="2311" width="12.85546875" style="2" customWidth="1"/>
    <col min="2312" max="2312" width="17.28515625" style="2" customWidth="1"/>
    <col min="2313" max="2313" width="16.28515625" style="2" customWidth="1"/>
    <col min="2314" max="2314" width="23.85546875" style="2" customWidth="1"/>
    <col min="2315" max="2315" width="17.42578125" style="2" customWidth="1"/>
    <col min="2316" max="2559" width="11.42578125" style="2" customWidth="1"/>
    <col min="2560" max="2560" width="10.28515625" style="2" customWidth="1"/>
    <col min="2561" max="2561" width="19.42578125" style="2" customWidth="1"/>
    <col min="2562" max="2562" width="25.140625" style="2" customWidth="1"/>
    <col min="2563" max="2563" width="23.42578125" style="2" customWidth="1"/>
    <col min="2564" max="2564" width="12.140625" style="2" customWidth="1"/>
    <col min="2565" max="2565" width="14.42578125" style="2" customWidth="1"/>
    <col min="2566" max="2566" width="14.28515625" style="2" customWidth="1"/>
    <col min="2567" max="2567" width="12.85546875" style="2" customWidth="1"/>
    <col min="2568" max="2568" width="17.28515625" style="2" customWidth="1"/>
    <col min="2569" max="2569" width="16.28515625" style="2" customWidth="1"/>
    <col min="2570" max="2570" width="23.85546875" style="2" customWidth="1"/>
    <col min="2571" max="2571" width="17.42578125" style="2" customWidth="1"/>
    <col min="2572" max="2815" width="11.42578125" style="2" customWidth="1"/>
    <col min="2816" max="2816" width="10.28515625" style="2" customWidth="1"/>
    <col min="2817" max="2817" width="19.42578125" style="2" customWidth="1"/>
    <col min="2818" max="2818" width="25.140625" style="2" customWidth="1"/>
    <col min="2819" max="2819" width="23.42578125" style="2" customWidth="1"/>
    <col min="2820" max="2820" width="12.140625" style="2" customWidth="1"/>
    <col min="2821" max="2821" width="14.42578125" style="2" customWidth="1"/>
    <col min="2822" max="2822" width="14.28515625" style="2" customWidth="1"/>
    <col min="2823" max="2823" width="12.85546875" style="2" customWidth="1"/>
    <col min="2824" max="2824" width="17.28515625" style="2" customWidth="1"/>
    <col min="2825" max="2825" width="16.28515625" style="2" customWidth="1"/>
    <col min="2826" max="2826" width="23.85546875" style="2" customWidth="1"/>
    <col min="2827" max="2827" width="17.42578125" style="2" customWidth="1"/>
    <col min="2828" max="3071" width="11.42578125" style="2" customWidth="1"/>
    <col min="3072" max="3072" width="10.28515625" style="2" customWidth="1"/>
    <col min="3073" max="3073" width="19.42578125" style="2" customWidth="1"/>
    <col min="3074" max="3074" width="25.140625" style="2" customWidth="1"/>
    <col min="3075" max="3075" width="23.42578125" style="2" customWidth="1"/>
    <col min="3076" max="3076" width="12.140625" style="2" customWidth="1"/>
    <col min="3077" max="3077" width="14.42578125" style="2" customWidth="1"/>
    <col min="3078" max="3078" width="14.28515625" style="2" customWidth="1"/>
    <col min="3079" max="3079" width="12.85546875" style="2" customWidth="1"/>
    <col min="3080" max="3080" width="17.28515625" style="2" customWidth="1"/>
    <col min="3081" max="3081" width="16.28515625" style="2" customWidth="1"/>
    <col min="3082" max="3082" width="23.85546875" style="2" customWidth="1"/>
    <col min="3083" max="3083" width="17.42578125" style="2" customWidth="1"/>
    <col min="3084" max="3327" width="11.42578125" style="2" customWidth="1"/>
    <col min="3328" max="3328" width="10.28515625" style="2" customWidth="1"/>
    <col min="3329" max="3329" width="19.42578125" style="2" customWidth="1"/>
    <col min="3330" max="3330" width="25.140625" style="2" customWidth="1"/>
    <col min="3331" max="3331" width="23.42578125" style="2" customWidth="1"/>
    <col min="3332" max="3332" width="12.140625" style="2" customWidth="1"/>
    <col min="3333" max="3333" width="14.42578125" style="2" customWidth="1"/>
    <col min="3334" max="3334" width="14.28515625" style="2" customWidth="1"/>
    <col min="3335" max="3335" width="12.85546875" style="2" customWidth="1"/>
    <col min="3336" max="3336" width="17.28515625" style="2" customWidth="1"/>
    <col min="3337" max="3337" width="16.28515625" style="2" customWidth="1"/>
    <col min="3338" max="3338" width="23.85546875" style="2" customWidth="1"/>
    <col min="3339" max="3339" width="17.42578125" style="2" customWidth="1"/>
    <col min="3340" max="3583" width="11.42578125" style="2" customWidth="1"/>
    <col min="3584" max="3584" width="10.28515625" style="2" customWidth="1"/>
    <col min="3585" max="3585" width="19.42578125" style="2" customWidth="1"/>
    <col min="3586" max="3586" width="25.140625" style="2" customWidth="1"/>
    <col min="3587" max="3587" width="23.42578125" style="2" customWidth="1"/>
    <col min="3588" max="3588" width="12.140625" style="2" customWidth="1"/>
    <col min="3589" max="3589" width="14.42578125" style="2" customWidth="1"/>
    <col min="3590" max="3590" width="14.28515625" style="2" customWidth="1"/>
    <col min="3591" max="3591" width="12.85546875" style="2" customWidth="1"/>
    <col min="3592" max="3592" width="17.28515625" style="2" customWidth="1"/>
    <col min="3593" max="3593" width="16.28515625" style="2" customWidth="1"/>
    <col min="3594" max="3594" width="23.85546875" style="2" customWidth="1"/>
    <col min="3595" max="3595" width="17.42578125" style="2" customWidth="1"/>
    <col min="3596" max="3839" width="11.42578125" style="2" customWidth="1"/>
    <col min="3840" max="3840" width="10.28515625" style="2" customWidth="1"/>
    <col min="3841" max="3841" width="19.42578125" style="2" customWidth="1"/>
    <col min="3842" max="3842" width="25.140625" style="2" customWidth="1"/>
    <col min="3843" max="3843" width="23.42578125" style="2" customWidth="1"/>
    <col min="3844" max="3844" width="12.140625" style="2" customWidth="1"/>
    <col min="3845" max="3845" width="14.42578125" style="2" customWidth="1"/>
    <col min="3846" max="3846" width="14.28515625" style="2" customWidth="1"/>
    <col min="3847" max="3847" width="12.85546875" style="2" customWidth="1"/>
    <col min="3848" max="3848" width="17.28515625" style="2" customWidth="1"/>
    <col min="3849" max="3849" width="16.28515625" style="2" customWidth="1"/>
    <col min="3850" max="3850" width="23.85546875" style="2" customWidth="1"/>
    <col min="3851" max="3851" width="17.42578125" style="2" customWidth="1"/>
    <col min="3852" max="4095" width="11.42578125" style="2" customWidth="1"/>
    <col min="4096" max="4096" width="10.28515625" style="2" customWidth="1"/>
    <col min="4097" max="4097" width="19.42578125" style="2" customWidth="1"/>
    <col min="4098" max="4098" width="25.140625" style="2" customWidth="1"/>
    <col min="4099" max="4099" width="23.42578125" style="2" customWidth="1"/>
    <col min="4100" max="4100" width="12.140625" style="2" customWidth="1"/>
    <col min="4101" max="4101" width="14.42578125" style="2" customWidth="1"/>
    <col min="4102" max="4102" width="14.28515625" style="2" customWidth="1"/>
    <col min="4103" max="4103" width="12.85546875" style="2" customWidth="1"/>
    <col min="4104" max="4104" width="17.28515625" style="2" customWidth="1"/>
    <col min="4105" max="4105" width="16.28515625" style="2" customWidth="1"/>
    <col min="4106" max="4106" width="23.85546875" style="2" customWidth="1"/>
    <col min="4107" max="4107" width="17.42578125" style="2" customWidth="1"/>
    <col min="4108" max="4351" width="11.42578125" style="2" customWidth="1"/>
    <col min="4352" max="4352" width="10.28515625" style="2" customWidth="1"/>
    <col min="4353" max="4353" width="19.42578125" style="2" customWidth="1"/>
    <col min="4354" max="4354" width="25.140625" style="2" customWidth="1"/>
    <col min="4355" max="4355" width="23.42578125" style="2" customWidth="1"/>
    <col min="4356" max="4356" width="12.140625" style="2" customWidth="1"/>
    <col min="4357" max="4357" width="14.42578125" style="2" customWidth="1"/>
    <col min="4358" max="4358" width="14.28515625" style="2" customWidth="1"/>
    <col min="4359" max="4359" width="12.85546875" style="2" customWidth="1"/>
    <col min="4360" max="4360" width="17.28515625" style="2" customWidth="1"/>
    <col min="4361" max="4361" width="16.28515625" style="2" customWidth="1"/>
    <col min="4362" max="4362" width="23.85546875" style="2" customWidth="1"/>
    <col min="4363" max="4363" width="17.42578125" style="2" customWidth="1"/>
    <col min="4364" max="4607" width="11.42578125" style="2" customWidth="1"/>
    <col min="4608" max="4608" width="10.28515625" style="2" customWidth="1"/>
    <col min="4609" max="4609" width="19.42578125" style="2" customWidth="1"/>
    <col min="4610" max="4610" width="25.140625" style="2" customWidth="1"/>
    <col min="4611" max="4611" width="23.42578125" style="2" customWidth="1"/>
    <col min="4612" max="4612" width="12.140625" style="2" customWidth="1"/>
    <col min="4613" max="4613" width="14.42578125" style="2" customWidth="1"/>
    <col min="4614" max="4614" width="14.28515625" style="2" customWidth="1"/>
    <col min="4615" max="4615" width="12.85546875" style="2" customWidth="1"/>
    <col min="4616" max="4616" width="17.28515625" style="2" customWidth="1"/>
    <col min="4617" max="4617" width="16.28515625" style="2" customWidth="1"/>
    <col min="4618" max="4618" width="23.85546875" style="2" customWidth="1"/>
    <col min="4619" max="4619" width="17.42578125" style="2" customWidth="1"/>
    <col min="4620" max="4863" width="11.42578125" style="2" customWidth="1"/>
    <col min="4864" max="4864" width="10.28515625" style="2" customWidth="1"/>
    <col min="4865" max="4865" width="19.42578125" style="2" customWidth="1"/>
    <col min="4866" max="4866" width="25.140625" style="2" customWidth="1"/>
    <col min="4867" max="4867" width="23.42578125" style="2" customWidth="1"/>
    <col min="4868" max="4868" width="12.140625" style="2" customWidth="1"/>
    <col min="4869" max="4869" width="14.42578125" style="2" customWidth="1"/>
    <col min="4870" max="4870" width="14.28515625" style="2" customWidth="1"/>
    <col min="4871" max="4871" width="12.85546875" style="2" customWidth="1"/>
    <col min="4872" max="4872" width="17.28515625" style="2" customWidth="1"/>
    <col min="4873" max="4873" width="16.28515625" style="2" customWidth="1"/>
    <col min="4874" max="4874" width="23.85546875" style="2" customWidth="1"/>
    <col min="4875" max="4875" width="17.42578125" style="2" customWidth="1"/>
    <col min="4876" max="5119" width="11.42578125" style="2" customWidth="1"/>
    <col min="5120" max="5120" width="10.28515625" style="2" customWidth="1"/>
    <col min="5121" max="5121" width="19.42578125" style="2" customWidth="1"/>
    <col min="5122" max="5122" width="25.140625" style="2" customWidth="1"/>
    <col min="5123" max="5123" width="23.42578125" style="2" customWidth="1"/>
    <col min="5124" max="5124" width="12.140625" style="2" customWidth="1"/>
    <col min="5125" max="5125" width="14.42578125" style="2" customWidth="1"/>
    <col min="5126" max="5126" width="14.28515625" style="2" customWidth="1"/>
    <col min="5127" max="5127" width="12.85546875" style="2" customWidth="1"/>
    <col min="5128" max="5128" width="17.28515625" style="2" customWidth="1"/>
    <col min="5129" max="5129" width="16.28515625" style="2" customWidth="1"/>
    <col min="5130" max="5130" width="23.85546875" style="2" customWidth="1"/>
    <col min="5131" max="5131" width="17.42578125" style="2" customWidth="1"/>
    <col min="5132" max="5375" width="11.42578125" style="2" customWidth="1"/>
    <col min="5376" max="5376" width="10.28515625" style="2" customWidth="1"/>
    <col min="5377" max="5377" width="19.42578125" style="2" customWidth="1"/>
    <col min="5378" max="5378" width="25.140625" style="2" customWidth="1"/>
    <col min="5379" max="5379" width="23.42578125" style="2" customWidth="1"/>
    <col min="5380" max="5380" width="12.140625" style="2" customWidth="1"/>
    <col min="5381" max="5381" width="14.42578125" style="2" customWidth="1"/>
    <col min="5382" max="5382" width="14.28515625" style="2" customWidth="1"/>
    <col min="5383" max="5383" width="12.85546875" style="2" customWidth="1"/>
    <col min="5384" max="5384" width="17.28515625" style="2" customWidth="1"/>
    <col min="5385" max="5385" width="16.28515625" style="2" customWidth="1"/>
    <col min="5386" max="5386" width="23.85546875" style="2" customWidth="1"/>
    <col min="5387" max="5387" width="17.42578125" style="2" customWidth="1"/>
    <col min="5388" max="5631" width="11.42578125" style="2" customWidth="1"/>
    <col min="5632" max="5632" width="10.28515625" style="2" customWidth="1"/>
    <col min="5633" max="5633" width="19.42578125" style="2" customWidth="1"/>
    <col min="5634" max="5634" width="25.140625" style="2" customWidth="1"/>
    <col min="5635" max="5635" width="23.42578125" style="2" customWidth="1"/>
    <col min="5636" max="5636" width="12.140625" style="2" customWidth="1"/>
    <col min="5637" max="5637" width="14.42578125" style="2" customWidth="1"/>
    <col min="5638" max="5638" width="14.28515625" style="2" customWidth="1"/>
    <col min="5639" max="5639" width="12.85546875" style="2" customWidth="1"/>
    <col min="5640" max="5640" width="17.28515625" style="2" customWidth="1"/>
    <col min="5641" max="5641" width="16.28515625" style="2" customWidth="1"/>
    <col min="5642" max="5642" width="23.85546875" style="2" customWidth="1"/>
    <col min="5643" max="5643" width="17.42578125" style="2" customWidth="1"/>
    <col min="5644" max="5887" width="11.42578125" style="2" customWidth="1"/>
    <col min="5888" max="5888" width="10.28515625" style="2" customWidth="1"/>
    <col min="5889" max="5889" width="19.42578125" style="2" customWidth="1"/>
    <col min="5890" max="5890" width="25.140625" style="2" customWidth="1"/>
    <col min="5891" max="5891" width="23.42578125" style="2" customWidth="1"/>
    <col min="5892" max="5892" width="12.140625" style="2" customWidth="1"/>
    <col min="5893" max="5893" width="14.42578125" style="2" customWidth="1"/>
    <col min="5894" max="5894" width="14.28515625" style="2" customWidth="1"/>
    <col min="5895" max="5895" width="12.85546875" style="2" customWidth="1"/>
    <col min="5896" max="5896" width="17.28515625" style="2" customWidth="1"/>
    <col min="5897" max="5897" width="16.28515625" style="2" customWidth="1"/>
    <col min="5898" max="5898" width="23.85546875" style="2" customWidth="1"/>
    <col min="5899" max="5899" width="17.42578125" style="2" customWidth="1"/>
    <col min="5900" max="6143" width="11.42578125" style="2" customWidth="1"/>
    <col min="6144" max="6144" width="10.28515625" style="2" customWidth="1"/>
    <col min="6145" max="6145" width="19.42578125" style="2" customWidth="1"/>
    <col min="6146" max="6146" width="25.140625" style="2" customWidth="1"/>
    <col min="6147" max="6147" width="23.42578125" style="2" customWidth="1"/>
    <col min="6148" max="6148" width="12.140625" style="2" customWidth="1"/>
    <col min="6149" max="6149" width="14.42578125" style="2" customWidth="1"/>
    <col min="6150" max="6150" width="14.28515625" style="2" customWidth="1"/>
    <col min="6151" max="6151" width="12.85546875" style="2" customWidth="1"/>
    <col min="6152" max="6152" width="17.28515625" style="2" customWidth="1"/>
    <col min="6153" max="6153" width="16.28515625" style="2" customWidth="1"/>
    <col min="6154" max="6154" width="23.85546875" style="2" customWidth="1"/>
    <col min="6155" max="6155" width="17.42578125" style="2" customWidth="1"/>
    <col min="6156" max="6399" width="11.42578125" style="2" customWidth="1"/>
    <col min="6400" max="6400" width="10.28515625" style="2" customWidth="1"/>
    <col min="6401" max="6401" width="19.42578125" style="2" customWidth="1"/>
    <col min="6402" max="6402" width="25.140625" style="2" customWidth="1"/>
    <col min="6403" max="6403" width="23.42578125" style="2" customWidth="1"/>
    <col min="6404" max="6404" width="12.140625" style="2" customWidth="1"/>
    <col min="6405" max="6405" width="14.42578125" style="2" customWidth="1"/>
    <col min="6406" max="6406" width="14.28515625" style="2" customWidth="1"/>
    <col min="6407" max="6407" width="12.85546875" style="2" customWidth="1"/>
    <col min="6408" max="6408" width="17.28515625" style="2" customWidth="1"/>
    <col min="6409" max="6409" width="16.28515625" style="2" customWidth="1"/>
    <col min="6410" max="6410" width="23.85546875" style="2" customWidth="1"/>
    <col min="6411" max="6411" width="17.42578125" style="2" customWidth="1"/>
    <col min="6412" max="6655" width="11.42578125" style="2" customWidth="1"/>
    <col min="6656" max="6656" width="10.28515625" style="2" customWidth="1"/>
    <col min="6657" max="6657" width="19.42578125" style="2" customWidth="1"/>
    <col min="6658" max="6658" width="25.140625" style="2" customWidth="1"/>
    <col min="6659" max="6659" width="23.42578125" style="2" customWidth="1"/>
    <col min="6660" max="6660" width="12.140625" style="2" customWidth="1"/>
    <col min="6661" max="6661" width="14.42578125" style="2" customWidth="1"/>
    <col min="6662" max="6662" width="14.28515625" style="2" customWidth="1"/>
    <col min="6663" max="6663" width="12.85546875" style="2" customWidth="1"/>
    <col min="6664" max="6664" width="17.28515625" style="2" customWidth="1"/>
    <col min="6665" max="6665" width="16.28515625" style="2" customWidth="1"/>
    <col min="6666" max="6666" width="23.85546875" style="2" customWidth="1"/>
    <col min="6667" max="6667" width="17.42578125" style="2" customWidth="1"/>
    <col min="6668" max="6911" width="11.42578125" style="2" customWidth="1"/>
    <col min="6912" max="6912" width="10.28515625" style="2" customWidth="1"/>
    <col min="6913" max="6913" width="19.42578125" style="2" customWidth="1"/>
    <col min="6914" max="6914" width="25.140625" style="2" customWidth="1"/>
    <col min="6915" max="6915" width="23.42578125" style="2" customWidth="1"/>
    <col min="6916" max="6916" width="12.140625" style="2" customWidth="1"/>
    <col min="6917" max="6917" width="14.42578125" style="2" customWidth="1"/>
    <col min="6918" max="6918" width="14.28515625" style="2" customWidth="1"/>
    <col min="6919" max="6919" width="12.85546875" style="2" customWidth="1"/>
    <col min="6920" max="6920" width="17.28515625" style="2" customWidth="1"/>
    <col min="6921" max="6921" width="16.28515625" style="2" customWidth="1"/>
    <col min="6922" max="6922" width="23.85546875" style="2" customWidth="1"/>
    <col min="6923" max="6923" width="17.42578125" style="2" customWidth="1"/>
    <col min="6924" max="7167" width="11.42578125" style="2" customWidth="1"/>
    <col min="7168" max="7168" width="10.28515625" style="2" customWidth="1"/>
    <col min="7169" max="7169" width="19.42578125" style="2" customWidth="1"/>
    <col min="7170" max="7170" width="25.140625" style="2" customWidth="1"/>
    <col min="7171" max="7171" width="23.42578125" style="2" customWidth="1"/>
    <col min="7172" max="7172" width="12.140625" style="2" customWidth="1"/>
    <col min="7173" max="7173" width="14.42578125" style="2" customWidth="1"/>
    <col min="7174" max="7174" width="14.28515625" style="2" customWidth="1"/>
    <col min="7175" max="7175" width="12.85546875" style="2" customWidth="1"/>
    <col min="7176" max="7176" width="17.28515625" style="2" customWidth="1"/>
    <col min="7177" max="7177" width="16.28515625" style="2" customWidth="1"/>
    <col min="7178" max="7178" width="23.85546875" style="2" customWidth="1"/>
    <col min="7179" max="7179" width="17.42578125" style="2" customWidth="1"/>
    <col min="7180" max="7423" width="11.42578125" style="2" customWidth="1"/>
    <col min="7424" max="7424" width="10.28515625" style="2" customWidth="1"/>
    <col min="7425" max="7425" width="19.42578125" style="2" customWidth="1"/>
    <col min="7426" max="7426" width="25.140625" style="2" customWidth="1"/>
    <col min="7427" max="7427" width="23.42578125" style="2" customWidth="1"/>
    <col min="7428" max="7428" width="12.140625" style="2" customWidth="1"/>
    <col min="7429" max="7429" width="14.42578125" style="2" customWidth="1"/>
    <col min="7430" max="7430" width="14.28515625" style="2" customWidth="1"/>
    <col min="7431" max="7431" width="12.85546875" style="2" customWidth="1"/>
    <col min="7432" max="7432" width="17.28515625" style="2" customWidth="1"/>
    <col min="7433" max="7433" width="16.28515625" style="2" customWidth="1"/>
    <col min="7434" max="7434" width="23.85546875" style="2" customWidth="1"/>
    <col min="7435" max="7435" width="17.42578125" style="2" customWidth="1"/>
    <col min="7436" max="7679" width="11.42578125" style="2" customWidth="1"/>
    <col min="7680" max="7680" width="10.28515625" style="2" customWidth="1"/>
    <col min="7681" max="7681" width="19.42578125" style="2" customWidth="1"/>
    <col min="7682" max="7682" width="25.140625" style="2" customWidth="1"/>
    <col min="7683" max="7683" width="23.42578125" style="2" customWidth="1"/>
    <col min="7684" max="7684" width="12.140625" style="2" customWidth="1"/>
    <col min="7685" max="7685" width="14.42578125" style="2" customWidth="1"/>
    <col min="7686" max="7686" width="14.28515625" style="2" customWidth="1"/>
    <col min="7687" max="7687" width="12.85546875" style="2" customWidth="1"/>
    <col min="7688" max="7688" width="17.28515625" style="2" customWidth="1"/>
    <col min="7689" max="7689" width="16.28515625" style="2" customWidth="1"/>
    <col min="7690" max="7690" width="23.85546875" style="2" customWidth="1"/>
    <col min="7691" max="7691" width="17.42578125" style="2" customWidth="1"/>
    <col min="7692" max="7935" width="11.42578125" style="2" customWidth="1"/>
    <col min="7936" max="7936" width="10.28515625" style="2" customWidth="1"/>
    <col min="7937" max="7937" width="19.42578125" style="2" customWidth="1"/>
    <col min="7938" max="7938" width="25.140625" style="2" customWidth="1"/>
    <col min="7939" max="7939" width="23.42578125" style="2" customWidth="1"/>
    <col min="7940" max="7940" width="12.140625" style="2" customWidth="1"/>
    <col min="7941" max="7941" width="14.42578125" style="2" customWidth="1"/>
    <col min="7942" max="7942" width="14.28515625" style="2" customWidth="1"/>
    <col min="7943" max="7943" width="12.85546875" style="2" customWidth="1"/>
    <col min="7944" max="7944" width="17.28515625" style="2" customWidth="1"/>
    <col min="7945" max="7945" width="16.28515625" style="2" customWidth="1"/>
    <col min="7946" max="7946" width="23.85546875" style="2" customWidth="1"/>
    <col min="7947" max="7947" width="17.42578125" style="2" customWidth="1"/>
    <col min="7948" max="8191" width="11.42578125" style="2" customWidth="1"/>
    <col min="8192" max="8192" width="10.28515625" style="2" customWidth="1"/>
    <col min="8193" max="8193" width="19.42578125" style="2" customWidth="1"/>
    <col min="8194" max="8194" width="25.140625" style="2" customWidth="1"/>
    <col min="8195" max="8195" width="23.42578125" style="2" customWidth="1"/>
    <col min="8196" max="8196" width="12.140625" style="2" customWidth="1"/>
    <col min="8197" max="8197" width="14.42578125" style="2" customWidth="1"/>
    <col min="8198" max="8198" width="14.28515625" style="2" customWidth="1"/>
    <col min="8199" max="8199" width="12.85546875" style="2" customWidth="1"/>
    <col min="8200" max="8200" width="17.28515625" style="2" customWidth="1"/>
    <col min="8201" max="8201" width="16.28515625" style="2" customWidth="1"/>
    <col min="8202" max="8202" width="23.85546875" style="2" customWidth="1"/>
    <col min="8203" max="8203" width="17.42578125" style="2" customWidth="1"/>
    <col min="8204" max="8447" width="11.42578125" style="2" customWidth="1"/>
    <col min="8448" max="8448" width="10.28515625" style="2" customWidth="1"/>
    <col min="8449" max="8449" width="19.42578125" style="2" customWidth="1"/>
    <col min="8450" max="8450" width="25.140625" style="2" customWidth="1"/>
    <col min="8451" max="8451" width="23.42578125" style="2" customWidth="1"/>
    <col min="8452" max="8452" width="12.140625" style="2" customWidth="1"/>
    <col min="8453" max="8453" width="14.42578125" style="2" customWidth="1"/>
    <col min="8454" max="8454" width="14.28515625" style="2" customWidth="1"/>
    <col min="8455" max="8455" width="12.85546875" style="2" customWidth="1"/>
    <col min="8456" max="8456" width="17.28515625" style="2" customWidth="1"/>
    <col min="8457" max="8457" width="16.28515625" style="2" customWidth="1"/>
    <col min="8458" max="8458" width="23.85546875" style="2" customWidth="1"/>
    <col min="8459" max="8459" width="17.42578125" style="2" customWidth="1"/>
    <col min="8460" max="8703" width="11.42578125" style="2" customWidth="1"/>
    <col min="8704" max="8704" width="10.28515625" style="2" customWidth="1"/>
    <col min="8705" max="8705" width="19.42578125" style="2" customWidth="1"/>
    <col min="8706" max="8706" width="25.140625" style="2" customWidth="1"/>
    <col min="8707" max="8707" width="23.42578125" style="2" customWidth="1"/>
    <col min="8708" max="8708" width="12.140625" style="2" customWidth="1"/>
    <col min="8709" max="8709" width="14.42578125" style="2" customWidth="1"/>
    <col min="8710" max="8710" width="14.28515625" style="2" customWidth="1"/>
    <col min="8711" max="8711" width="12.85546875" style="2" customWidth="1"/>
    <col min="8712" max="8712" width="17.28515625" style="2" customWidth="1"/>
    <col min="8713" max="8713" width="16.28515625" style="2" customWidth="1"/>
    <col min="8714" max="8714" width="23.85546875" style="2" customWidth="1"/>
    <col min="8715" max="8715" width="17.42578125" style="2" customWidth="1"/>
    <col min="8716" max="8959" width="11.42578125" style="2" customWidth="1"/>
    <col min="8960" max="8960" width="10.28515625" style="2" customWidth="1"/>
    <col min="8961" max="8961" width="19.42578125" style="2" customWidth="1"/>
    <col min="8962" max="8962" width="25.140625" style="2" customWidth="1"/>
    <col min="8963" max="8963" width="23.42578125" style="2" customWidth="1"/>
    <col min="8964" max="8964" width="12.140625" style="2" customWidth="1"/>
    <col min="8965" max="8965" width="14.42578125" style="2" customWidth="1"/>
    <col min="8966" max="8966" width="14.28515625" style="2" customWidth="1"/>
    <col min="8967" max="8967" width="12.85546875" style="2" customWidth="1"/>
    <col min="8968" max="8968" width="17.28515625" style="2" customWidth="1"/>
    <col min="8969" max="8969" width="16.28515625" style="2" customWidth="1"/>
    <col min="8970" max="8970" width="23.85546875" style="2" customWidth="1"/>
    <col min="8971" max="8971" width="17.42578125" style="2" customWidth="1"/>
    <col min="8972" max="9215" width="11.42578125" style="2" customWidth="1"/>
    <col min="9216" max="9216" width="10.28515625" style="2" customWidth="1"/>
    <col min="9217" max="9217" width="19.42578125" style="2" customWidth="1"/>
    <col min="9218" max="9218" width="25.140625" style="2" customWidth="1"/>
    <col min="9219" max="9219" width="23.42578125" style="2" customWidth="1"/>
    <col min="9220" max="9220" width="12.140625" style="2" customWidth="1"/>
    <col min="9221" max="9221" width="14.42578125" style="2" customWidth="1"/>
    <col min="9222" max="9222" width="14.28515625" style="2" customWidth="1"/>
    <col min="9223" max="9223" width="12.85546875" style="2" customWidth="1"/>
    <col min="9224" max="9224" width="17.28515625" style="2" customWidth="1"/>
    <col min="9225" max="9225" width="16.28515625" style="2" customWidth="1"/>
    <col min="9226" max="9226" width="23.85546875" style="2" customWidth="1"/>
    <col min="9227" max="9227" width="17.42578125" style="2" customWidth="1"/>
    <col min="9228" max="9471" width="11.42578125" style="2" customWidth="1"/>
    <col min="9472" max="9472" width="10.28515625" style="2" customWidth="1"/>
    <col min="9473" max="9473" width="19.42578125" style="2" customWidth="1"/>
    <col min="9474" max="9474" width="25.140625" style="2" customWidth="1"/>
    <col min="9475" max="9475" width="23.42578125" style="2" customWidth="1"/>
    <col min="9476" max="9476" width="12.140625" style="2" customWidth="1"/>
    <col min="9477" max="9477" width="14.42578125" style="2" customWidth="1"/>
    <col min="9478" max="9478" width="14.28515625" style="2" customWidth="1"/>
    <col min="9479" max="9479" width="12.85546875" style="2" customWidth="1"/>
    <col min="9480" max="9480" width="17.28515625" style="2" customWidth="1"/>
    <col min="9481" max="9481" width="16.28515625" style="2" customWidth="1"/>
    <col min="9482" max="9482" width="23.85546875" style="2" customWidth="1"/>
    <col min="9483" max="9483" width="17.42578125" style="2" customWidth="1"/>
    <col min="9484" max="9727" width="11.42578125" style="2" customWidth="1"/>
    <col min="9728" max="9728" width="10.28515625" style="2" customWidth="1"/>
    <col min="9729" max="9729" width="19.42578125" style="2" customWidth="1"/>
    <col min="9730" max="9730" width="25.140625" style="2" customWidth="1"/>
    <col min="9731" max="9731" width="23.42578125" style="2" customWidth="1"/>
    <col min="9732" max="9732" width="12.140625" style="2" customWidth="1"/>
    <col min="9733" max="9733" width="14.42578125" style="2" customWidth="1"/>
    <col min="9734" max="9734" width="14.28515625" style="2" customWidth="1"/>
    <col min="9735" max="9735" width="12.85546875" style="2" customWidth="1"/>
    <col min="9736" max="9736" width="17.28515625" style="2" customWidth="1"/>
    <col min="9737" max="9737" width="16.28515625" style="2" customWidth="1"/>
    <col min="9738" max="9738" width="23.85546875" style="2" customWidth="1"/>
    <col min="9739" max="9739" width="17.42578125" style="2" customWidth="1"/>
    <col min="9740" max="9983" width="11.42578125" style="2" customWidth="1"/>
    <col min="9984" max="9984" width="10.28515625" style="2" customWidth="1"/>
    <col min="9985" max="9985" width="19.42578125" style="2" customWidth="1"/>
    <col min="9986" max="9986" width="25.140625" style="2" customWidth="1"/>
    <col min="9987" max="9987" width="23.42578125" style="2" customWidth="1"/>
    <col min="9988" max="9988" width="12.140625" style="2" customWidth="1"/>
    <col min="9989" max="9989" width="14.42578125" style="2" customWidth="1"/>
    <col min="9990" max="9990" width="14.28515625" style="2" customWidth="1"/>
    <col min="9991" max="9991" width="12.85546875" style="2" customWidth="1"/>
    <col min="9992" max="9992" width="17.28515625" style="2" customWidth="1"/>
    <col min="9993" max="9993" width="16.28515625" style="2" customWidth="1"/>
    <col min="9994" max="9994" width="23.85546875" style="2" customWidth="1"/>
    <col min="9995" max="9995" width="17.42578125" style="2" customWidth="1"/>
    <col min="9996" max="10239" width="11.42578125" style="2" customWidth="1"/>
    <col min="10240" max="10240" width="10.28515625" style="2" customWidth="1"/>
    <col min="10241" max="10241" width="19.42578125" style="2" customWidth="1"/>
    <col min="10242" max="10242" width="25.140625" style="2" customWidth="1"/>
    <col min="10243" max="10243" width="23.42578125" style="2" customWidth="1"/>
    <col min="10244" max="10244" width="12.140625" style="2" customWidth="1"/>
    <col min="10245" max="10245" width="14.42578125" style="2" customWidth="1"/>
    <col min="10246" max="10246" width="14.28515625" style="2" customWidth="1"/>
    <col min="10247" max="10247" width="12.85546875" style="2" customWidth="1"/>
    <col min="10248" max="10248" width="17.28515625" style="2" customWidth="1"/>
    <col min="10249" max="10249" width="16.28515625" style="2" customWidth="1"/>
    <col min="10250" max="10250" width="23.85546875" style="2" customWidth="1"/>
    <col min="10251" max="10251" width="17.42578125" style="2" customWidth="1"/>
    <col min="10252" max="10495" width="11.42578125" style="2" customWidth="1"/>
    <col min="10496" max="10496" width="10.28515625" style="2" customWidth="1"/>
    <col min="10497" max="10497" width="19.42578125" style="2" customWidth="1"/>
    <col min="10498" max="10498" width="25.140625" style="2" customWidth="1"/>
    <col min="10499" max="10499" width="23.42578125" style="2" customWidth="1"/>
    <col min="10500" max="10500" width="12.140625" style="2" customWidth="1"/>
    <col min="10501" max="10501" width="14.42578125" style="2" customWidth="1"/>
    <col min="10502" max="10502" width="14.28515625" style="2" customWidth="1"/>
    <col min="10503" max="10503" width="12.85546875" style="2" customWidth="1"/>
    <col min="10504" max="10504" width="17.28515625" style="2" customWidth="1"/>
    <col min="10505" max="10505" width="16.28515625" style="2" customWidth="1"/>
    <col min="10506" max="10506" width="23.85546875" style="2" customWidth="1"/>
    <col min="10507" max="10507" width="17.42578125" style="2" customWidth="1"/>
    <col min="10508" max="10751" width="11.42578125" style="2" customWidth="1"/>
    <col min="10752" max="10752" width="10.28515625" style="2" customWidth="1"/>
    <col min="10753" max="10753" width="19.42578125" style="2" customWidth="1"/>
    <col min="10754" max="10754" width="25.140625" style="2" customWidth="1"/>
    <col min="10755" max="10755" width="23.42578125" style="2" customWidth="1"/>
    <col min="10756" max="10756" width="12.140625" style="2" customWidth="1"/>
    <col min="10757" max="10757" width="14.42578125" style="2" customWidth="1"/>
    <col min="10758" max="10758" width="14.28515625" style="2" customWidth="1"/>
    <col min="10759" max="10759" width="12.85546875" style="2" customWidth="1"/>
    <col min="10760" max="10760" width="17.28515625" style="2" customWidth="1"/>
    <col min="10761" max="10761" width="16.28515625" style="2" customWidth="1"/>
    <col min="10762" max="10762" width="23.85546875" style="2" customWidth="1"/>
    <col min="10763" max="10763" width="17.42578125" style="2" customWidth="1"/>
    <col min="10764" max="11007" width="11.42578125" style="2" customWidth="1"/>
    <col min="11008" max="11008" width="10.28515625" style="2" customWidth="1"/>
    <col min="11009" max="11009" width="19.42578125" style="2" customWidth="1"/>
    <col min="11010" max="11010" width="25.140625" style="2" customWidth="1"/>
    <col min="11011" max="11011" width="23.42578125" style="2" customWidth="1"/>
    <col min="11012" max="11012" width="12.140625" style="2" customWidth="1"/>
    <col min="11013" max="11013" width="14.42578125" style="2" customWidth="1"/>
    <col min="11014" max="11014" width="14.28515625" style="2" customWidth="1"/>
    <col min="11015" max="11015" width="12.85546875" style="2" customWidth="1"/>
    <col min="11016" max="11016" width="17.28515625" style="2" customWidth="1"/>
    <col min="11017" max="11017" width="16.28515625" style="2" customWidth="1"/>
    <col min="11018" max="11018" width="23.85546875" style="2" customWidth="1"/>
    <col min="11019" max="11019" width="17.42578125" style="2" customWidth="1"/>
    <col min="11020" max="11263" width="11.42578125" style="2" customWidth="1"/>
    <col min="11264" max="11264" width="10.28515625" style="2" customWidth="1"/>
    <col min="11265" max="11265" width="19.42578125" style="2" customWidth="1"/>
    <col min="11266" max="11266" width="25.140625" style="2" customWidth="1"/>
    <col min="11267" max="11267" width="23.42578125" style="2" customWidth="1"/>
    <col min="11268" max="11268" width="12.140625" style="2" customWidth="1"/>
    <col min="11269" max="11269" width="14.42578125" style="2" customWidth="1"/>
    <col min="11270" max="11270" width="14.28515625" style="2" customWidth="1"/>
    <col min="11271" max="11271" width="12.85546875" style="2" customWidth="1"/>
    <col min="11272" max="11272" width="17.28515625" style="2" customWidth="1"/>
    <col min="11273" max="11273" width="16.28515625" style="2" customWidth="1"/>
    <col min="11274" max="11274" width="23.85546875" style="2" customWidth="1"/>
    <col min="11275" max="11275" width="17.42578125" style="2" customWidth="1"/>
    <col min="11276" max="11519" width="11.42578125" style="2" customWidth="1"/>
    <col min="11520" max="11520" width="10.28515625" style="2" customWidth="1"/>
    <col min="11521" max="11521" width="19.42578125" style="2" customWidth="1"/>
    <col min="11522" max="11522" width="25.140625" style="2" customWidth="1"/>
    <col min="11523" max="11523" width="23.42578125" style="2" customWidth="1"/>
    <col min="11524" max="11524" width="12.140625" style="2" customWidth="1"/>
    <col min="11525" max="11525" width="14.42578125" style="2" customWidth="1"/>
    <col min="11526" max="11526" width="14.28515625" style="2" customWidth="1"/>
    <col min="11527" max="11527" width="12.85546875" style="2" customWidth="1"/>
    <col min="11528" max="11528" width="17.28515625" style="2" customWidth="1"/>
    <col min="11529" max="11529" width="16.28515625" style="2" customWidth="1"/>
    <col min="11530" max="11530" width="23.85546875" style="2" customWidth="1"/>
    <col min="11531" max="11531" width="17.42578125" style="2" customWidth="1"/>
    <col min="11532" max="11775" width="11.42578125" style="2" customWidth="1"/>
    <col min="11776" max="11776" width="10.28515625" style="2" customWidth="1"/>
    <col min="11777" max="11777" width="19.42578125" style="2" customWidth="1"/>
    <col min="11778" max="11778" width="25.140625" style="2" customWidth="1"/>
    <col min="11779" max="11779" width="23.42578125" style="2" customWidth="1"/>
    <col min="11780" max="11780" width="12.140625" style="2" customWidth="1"/>
    <col min="11781" max="11781" width="14.42578125" style="2" customWidth="1"/>
    <col min="11782" max="11782" width="14.28515625" style="2" customWidth="1"/>
    <col min="11783" max="11783" width="12.85546875" style="2" customWidth="1"/>
    <col min="11784" max="11784" width="17.28515625" style="2" customWidth="1"/>
    <col min="11785" max="11785" width="16.28515625" style="2" customWidth="1"/>
    <col min="11786" max="11786" width="23.85546875" style="2" customWidth="1"/>
    <col min="11787" max="11787" width="17.42578125" style="2" customWidth="1"/>
    <col min="11788" max="12031" width="11.42578125" style="2" customWidth="1"/>
    <col min="12032" max="12032" width="10.28515625" style="2" customWidth="1"/>
    <col min="12033" max="12033" width="19.42578125" style="2" customWidth="1"/>
    <col min="12034" max="12034" width="25.140625" style="2" customWidth="1"/>
    <col min="12035" max="12035" width="23.42578125" style="2" customWidth="1"/>
    <col min="12036" max="12036" width="12.140625" style="2" customWidth="1"/>
    <col min="12037" max="12037" width="14.42578125" style="2" customWidth="1"/>
    <col min="12038" max="12038" width="14.28515625" style="2" customWidth="1"/>
    <col min="12039" max="12039" width="12.85546875" style="2" customWidth="1"/>
    <col min="12040" max="12040" width="17.28515625" style="2" customWidth="1"/>
    <col min="12041" max="12041" width="16.28515625" style="2" customWidth="1"/>
    <col min="12042" max="12042" width="23.85546875" style="2" customWidth="1"/>
    <col min="12043" max="12043" width="17.42578125" style="2" customWidth="1"/>
    <col min="12044" max="12287" width="11.42578125" style="2" customWidth="1"/>
    <col min="12288" max="12288" width="10.28515625" style="2" customWidth="1"/>
    <col min="12289" max="12289" width="19.42578125" style="2" customWidth="1"/>
    <col min="12290" max="12290" width="25.140625" style="2" customWidth="1"/>
    <col min="12291" max="12291" width="23.42578125" style="2" customWidth="1"/>
    <col min="12292" max="12292" width="12.140625" style="2" customWidth="1"/>
    <col min="12293" max="12293" width="14.42578125" style="2" customWidth="1"/>
    <col min="12294" max="12294" width="14.28515625" style="2" customWidth="1"/>
    <col min="12295" max="12295" width="12.85546875" style="2" customWidth="1"/>
    <col min="12296" max="12296" width="17.28515625" style="2" customWidth="1"/>
    <col min="12297" max="12297" width="16.28515625" style="2" customWidth="1"/>
    <col min="12298" max="12298" width="23.85546875" style="2" customWidth="1"/>
    <col min="12299" max="12299" width="17.42578125" style="2" customWidth="1"/>
    <col min="12300" max="12543" width="11.42578125" style="2" customWidth="1"/>
    <col min="12544" max="12544" width="10.28515625" style="2" customWidth="1"/>
    <col min="12545" max="12545" width="19.42578125" style="2" customWidth="1"/>
    <col min="12546" max="12546" width="25.140625" style="2" customWidth="1"/>
    <col min="12547" max="12547" width="23.42578125" style="2" customWidth="1"/>
    <col min="12548" max="12548" width="12.140625" style="2" customWidth="1"/>
    <col min="12549" max="12549" width="14.42578125" style="2" customWidth="1"/>
    <col min="12550" max="12550" width="14.28515625" style="2" customWidth="1"/>
    <col min="12551" max="12551" width="12.85546875" style="2" customWidth="1"/>
    <col min="12552" max="12552" width="17.28515625" style="2" customWidth="1"/>
    <col min="12553" max="12553" width="16.28515625" style="2" customWidth="1"/>
    <col min="12554" max="12554" width="23.85546875" style="2" customWidth="1"/>
    <col min="12555" max="12555" width="17.42578125" style="2" customWidth="1"/>
    <col min="12556" max="12799" width="11.42578125" style="2" customWidth="1"/>
    <col min="12800" max="12800" width="10.28515625" style="2" customWidth="1"/>
    <col min="12801" max="12801" width="19.42578125" style="2" customWidth="1"/>
    <col min="12802" max="12802" width="25.140625" style="2" customWidth="1"/>
    <col min="12803" max="12803" width="23.42578125" style="2" customWidth="1"/>
    <col min="12804" max="12804" width="12.140625" style="2" customWidth="1"/>
    <col min="12805" max="12805" width="14.42578125" style="2" customWidth="1"/>
    <col min="12806" max="12806" width="14.28515625" style="2" customWidth="1"/>
    <col min="12807" max="12807" width="12.85546875" style="2" customWidth="1"/>
    <col min="12808" max="12808" width="17.28515625" style="2" customWidth="1"/>
    <col min="12809" max="12809" width="16.28515625" style="2" customWidth="1"/>
    <col min="12810" max="12810" width="23.85546875" style="2" customWidth="1"/>
    <col min="12811" max="12811" width="17.42578125" style="2" customWidth="1"/>
    <col min="12812" max="13055" width="11.42578125" style="2" customWidth="1"/>
    <col min="13056" max="13056" width="10.28515625" style="2" customWidth="1"/>
    <col min="13057" max="13057" width="19.42578125" style="2" customWidth="1"/>
    <col min="13058" max="13058" width="25.140625" style="2" customWidth="1"/>
    <col min="13059" max="13059" width="23.42578125" style="2" customWidth="1"/>
    <col min="13060" max="13060" width="12.140625" style="2" customWidth="1"/>
    <col min="13061" max="13061" width="14.42578125" style="2" customWidth="1"/>
    <col min="13062" max="13062" width="14.28515625" style="2" customWidth="1"/>
    <col min="13063" max="13063" width="12.85546875" style="2" customWidth="1"/>
    <col min="13064" max="13064" width="17.28515625" style="2" customWidth="1"/>
    <col min="13065" max="13065" width="16.28515625" style="2" customWidth="1"/>
    <col min="13066" max="13066" width="23.85546875" style="2" customWidth="1"/>
    <col min="13067" max="13067" width="17.42578125" style="2" customWidth="1"/>
    <col min="13068" max="13311" width="11.42578125" style="2" customWidth="1"/>
    <col min="13312" max="13312" width="10.28515625" style="2" customWidth="1"/>
    <col min="13313" max="13313" width="19.42578125" style="2" customWidth="1"/>
    <col min="13314" max="13314" width="25.140625" style="2" customWidth="1"/>
    <col min="13315" max="13315" width="23.42578125" style="2" customWidth="1"/>
    <col min="13316" max="13316" width="12.140625" style="2" customWidth="1"/>
    <col min="13317" max="13317" width="14.42578125" style="2" customWidth="1"/>
    <col min="13318" max="13318" width="14.28515625" style="2" customWidth="1"/>
    <col min="13319" max="13319" width="12.85546875" style="2" customWidth="1"/>
    <col min="13320" max="13320" width="17.28515625" style="2" customWidth="1"/>
    <col min="13321" max="13321" width="16.28515625" style="2" customWidth="1"/>
    <col min="13322" max="13322" width="23.85546875" style="2" customWidth="1"/>
    <col min="13323" max="13323" width="17.42578125" style="2" customWidth="1"/>
    <col min="13324" max="13567" width="11.42578125" style="2" customWidth="1"/>
    <col min="13568" max="13568" width="10.28515625" style="2" customWidth="1"/>
    <col min="13569" max="13569" width="19.42578125" style="2" customWidth="1"/>
    <col min="13570" max="13570" width="25.140625" style="2" customWidth="1"/>
    <col min="13571" max="13571" width="23.42578125" style="2" customWidth="1"/>
    <col min="13572" max="13572" width="12.140625" style="2" customWidth="1"/>
    <col min="13573" max="13573" width="14.42578125" style="2" customWidth="1"/>
    <col min="13574" max="13574" width="14.28515625" style="2" customWidth="1"/>
    <col min="13575" max="13575" width="12.85546875" style="2" customWidth="1"/>
    <col min="13576" max="13576" width="17.28515625" style="2" customWidth="1"/>
    <col min="13577" max="13577" width="16.28515625" style="2" customWidth="1"/>
    <col min="13578" max="13578" width="23.85546875" style="2" customWidth="1"/>
    <col min="13579" max="13579" width="17.42578125" style="2" customWidth="1"/>
    <col min="13580" max="13823" width="11.42578125" style="2" customWidth="1"/>
    <col min="13824" max="13824" width="10.28515625" style="2" customWidth="1"/>
    <col min="13825" max="13825" width="19.42578125" style="2" customWidth="1"/>
    <col min="13826" max="13826" width="25.140625" style="2" customWidth="1"/>
    <col min="13827" max="13827" width="23.42578125" style="2" customWidth="1"/>
    <col min="13828" max="13828" width="12.140625" style="2" customWidth="1"/>
    <col min="13829" max="13829" width="14.42578125" style="2" customWidth="1"/>
    <col min="13830" max="13830" width="14.28515625" style="2" customWidth="1"/>
    <col min="13831" max="13831" width="12.85546875" style="2" customWidth="1"/>
    <col min="13832" max="13832" width="17.28515625" style="2" customWidth="1"/>
    <col min="13833" max="13833" width="16.28515625" style="2" customWidth="1"/>
    <col min="13834" max="13834" width="23.85546875" style="2" customWidth="1"/>
    <col min="13835" max="13835" width="17.42578125" style="2" customWidth="1"/>
    <col min="13836" max="14079" width="11.42578125" style="2" customWidth="1"/>
    <col min="14080" max="14080" width="10.28515625" style="2" customWidth="1"/>
    <col min="14081" max="14081" width="19.42578125" style="2" customWidth="1"/>
    <col min="14082" max="14082" width="25.140625" style="2" customWidth="1"/>
    <col min="14083" max="14083" width="23.42578125" style="2" customWidth="1"/>
    <col min="14084" max="14084" width="12.140625" style="2" customWidth="1"/>
    <col min="14085" max="14085" width="14.42578125" style="2" customWidth="1"/>
    <col min="14086" max="14086" width="14.28515625" style="2" customWidth="1"/>
    <col min="14087" max="14087" width="12.85546875" style="2" customWidth="1"/>
    <col min="14088" max="14088" width="17.28515625" style="2" customWidth="1"/>
    <col min="14089" max="14089" width="16.28515625" style="2" customWidth="1"/>
    <col min="14090" max="14090" width="23.85546875" style="2" customWidth="1"/>
    <col min="14091" max="14091" width="17.42578125" style="2" customWidth="1"/>
    <col min="14092" max="14335" width="11.42578125" style="2" customWidth="1"/>
    <col min="14336" max="14336" width="10.28515625" style="2" customWidth="1"/>
    <col min="14337" max="14337" width="19.42578125" style="2" customWidth="1"/>
    <col min="14338" max="14338" width="25.140625" style="2" customWidth="1"/>
    <col min="14339" max="14339" width="23.42578125" style="2" customWidth="1"/>
    <col min="14340" max="14340" width="12.140625" style="2" customWidth="1"/>
    <col min="14341" max="14341" width="14.42578125" style="2" customWidth="1"/>
    <col min="14342" max="14342" width="14.28515625" style="2" customWidth="1"/>
    <col min="14343" max="14343" width="12.85546875" style="2" customWidth="1"/>
    <col min="14344" max="14344" width="17.28515625" style="2" customWidth="1"/>
    <col min="14345" max="14345" width="16.28515625" style="2" customWidth="1"/>
    <col min="14346" max="14346" width="23.85546875" style="2" customWidth="1"/>
    <col min="14347" max="14347" width="17.42578125" style="2" customWidth="1"/>
    <col min="14348" max="14591" width="11.42578125" style="2" customWidth="1"/>
    <col min="14592" max="14592" width="10.28515625" style="2" customWidth="1"/>
    <col min="14593" max="14593" width="19.42578125" style="2" customWidth="1"/>
    <col min="14594" max="14594" width="25.140625" style="2" customWidth="1"/>
    <col min="14595" max="14595" width="23.42578125" style="2" customWidth="1"/>
    <col min="14596" max="14596" width="12.140625" style="2" customWidth="1"/>
    <col min="14597" max="14597" width="14.42578125" style="2" customWidth="1"/>
    <col min="14598" max="14598" width="14.28515625" style="2" customWidth="1"/>
    <col min="14599" max="14599" width="12.85546875" style="2" customWidth="1"/>
    <col min="14600" max="14600" width="17.28515625" style="2" customWidth="1"/>
    <col min="14601" max="14601" width="16.28515625" style="2" customWidth="1"/>
    <col min="14602" max="14602" width="23.85546875" style="2" customWidth="1"/>
    <col min="14603" max="14603" width="17.42578125" style="2" customWidth="1"/>
    <col min="14604" max="14847" width="11.42578125" style="2" customWidth="1"/>
    <col min="14848" max="14848" width="10.28515625" style="2" customWidth="1"/>
    <col min="14849" max="14849" width="19.42578125" style="2" customWidth="1"/>
    <col min="14850" max="14850" width="25.140625" style="2" customWidth="1"/>
    <col min="14851" max="14851" width="23.42578125" style="2" customWidth="1"/>
    <col min="14852" max="14852" width="12.140625" style="2" customWidth="1"/>
    <col min="14853" max="14853" width="14.42578125" style="2" customWidth="1"/>
    <col min="14854" max="14854" width="14.28515625" style="2" customWidth="1"/>
    <col min="14855" max="14855" width="12.85546875" style="2" customWidth="1"/>
    <col min="14856" max="14856" width="17.28515625" style="2" customWidth="1"/>
    <col min="14857" max="14857" width="16.28515625" style="2" customWidth="1"/>
    <col min="14858" max="14858" width="23.85546875" style="2" customWidth="1"/>
    <col min="14859" max="14859" width="17.42578125" style="2" customWidth="1"/>
    <col min="14860" max="15103" width="11.42578125" style="2" customWidth="1"/>
    <col min="15104" max="15104" width="10.28515625" style="2" customWidth="1"/>
    <col min="15105" max="15105" width="19.42578125" style="2" customWidth="1"/>
    <col min="15106" max="15106" width="25.140625" style="2" customWidth="1"/>
    <col min="15107" max="15107" width="23.42578125" style="2" customWidth="1"/>
    <col min="15108" max="15108" width="12.140625" style="2" customWidth="1"/>
    <col min="15109" max="15109" width="14.42578125" style="2" customWidth="1"/>
    <col min="15110" max="15110" width="14.28515625" style="2" customWidth="1"/>
    <col min="15111" max="15111" width="12.85546875" style="2" customWidth="1"/>
    <col min="15112" max="15112" width="17.28515625" style="2" customWidth="1"/>
    <col min="15113" max="15113" width="16.28515625" style="2" customWidth="1"/>
    <col min="15114" max="15114" width="23.85546875" style="2" customWidth="1"/>
    <col min="15115" max="15115" width="17.42578125" style="2" customWidth="1"/>
    <col min="15116" max="15359" width="11.42578125" style="2" customWidth="1"/>
    <col min="15360" max="15360" width="10.28515625" style="2" customWidth="1"/>
    <col min="15361" max="15361" width="19.42578125" style="2" customWidth="1"/>
    <col min="15362" max="15362" width="25.140625" style="2" customWidth="1"/>
    <col min="15363" max="15363" width="23.42578125" style="2" customWidth="1"/>
    <col min="15364" max="15364" width="12.140625" style="2" customWidth="1"/>
    <col min="15365" max="15365" width="14.42578125" style="2" customWidth="1"/>
    <col min="15366" max="15366" width="14.28515625" style="2" customWidth="1"/>
    <col min="15367" max="15367" width="12.85546875" style="2" customWidth="1"/>
    <col min="15368" max="15368" width="17.28515625" style="2" customWidth="1"/>
    <col min="15369" max="15369" width="16.28515625" style="2" customWidth="1"/>
    <col min="15370" max="15370" width="23.85546875" style="2" customWidth="1"/>
    <col min="15371" max="15371" width="17.42578125" style="2" customWidth="1"/>
    <col min="15372" max="15615" width="11.42578125" style="2" customWidth="1"/>
    <col min="15616" max="15616" width="10.28515625" style="2" customWidth="1"/>
    <col min="15617" max="15617" width="19.42578125" style="2" customWidth="1"/>
    <col min="15618" max="15618" width="25.140625" style="2" customWidth="1"/>
    <col min="15619" max="15619" width="23.42578125" style="2" customWidth="1"/>
    <col min="15620" max="15620" width="12.140625" style="2" customWidth="1"/>
    <col min="15621" max="15621" width="14.42578125" style="2" customWidth="1"/>
    <col min="15622" max="15622" width="14.28515625" style="2" customWidth="1"/>
    <col min="15623" max="15623" width="12.85546875" style="2" customWidth="1"/>
    <col min="15624" max="15624" width="17.28515625" style="2" customWidth="1"/>
    <col min="15625" max="15625" width="16.28515625" style="2" customWidth="1"/>
    <col min="15626" max="15626" width="23.85546875" style="2" customWidth="1"/>
    <col min="15627" max="15627" width="17.42578125" style="2" customWidth="1"/>
    <col min="15628" max="15871" width="11.42578125" style="2" customWidth="1"/>
    <col min="15872" max="15872" width="10.28515625" style="2" customWidth="1"/>
    <col min="15873" max="15873" width="19.42578125" style="2" customWidth="1"/>
    <col min="15874" max="15874" width="25.140625" style="2" customWidth="1"/>
    <col min="15875" max="15875" width="23.42578125" style="2" customWidth="1"/>
    <col min="15876" max="15876" width="12.140625" style="2" customWidth="1"/>
    <col min="15877" max="15877" width="14.42578125" style="2" customWidth="1"/>
    <col min="15878" max="15878" width="14.28515625" style="2" customWidth="1"/>
    <col min="15879" max="15879" width="12.85546875" style="2" customWidth="1"/>
    <col min="15880" max="15880" width="17.28515625" style="2" customWidth="1"/>
    <col min="15881" max="15881" width="16.28515625" style="2" customWidth="1"/>
    <col min="15882" max="15882" width="23.85546875" style="2" customWidth="1"/>
    <col min="15883" max="15883" width="17.42578125" style="2" customWidth="1"/>
    <col min="15884" max="16127" width="11.42578125" style="2" customWidth="1"/>
    <col min="16128" max="16128" width="10.28515625" style="2" customWidth="1"/>
    <col min="16129" max="16129" width="19.42578125" style="2" customWidth="1"/>
    <col min="16130" max="16130" width="25.140625" style="2" customWidth="1"/>
    <col min="16131" max="16131" width="23.42578125" style="2" customWidth="1"/>
    <col min="16132" max="16132" width="12.140625" style="2" customWidth="1"/>
    <col min="16133" max="16133" width="14.42578125" style="2" customWidth="1"/>
    <col min="16134" max="16134" width="14.28515625" style="2" customWidth="1"/>
    <col min="16135" max="16135" width="12.85546875" style="2" customWidth="1"/>
    <col min="16136" max="16136" width="17.28515625" style="2" customWidth="1"/>
    <col min="16137" max="16137" width="16.28515625" style="2" customWidth="1"/>
    <col min="16138" max="16138" width="23.85546875" style="2" customWidth="1"/>
    <col min="16139" max="16139" width="17.42578125" style="2" customWidth="1"/>
    <col min="16140" max="16383" width="11.42578125" style="2" customWidth="1"/>
    <col min="16384" max="16384" width="11.42578125" style="2"/>
  </cols>
  <sheetData>
    <row r="1" spans="1:14" ht="60" x14ac:dyDescent="0.25">
      <c r="A1" s="51"/>
      <c r="B1" s="48" t="s">
        <v>22</v>
      </c>
      <c r="C1" s="34"/>
      <c r="D1" s="31"/>
      <c r="E1" s="31"/>
      <c r="F1" s="31"/>
      <c r="G1" s="31"/>
      <c r="H1" s="109" t="s">
        <v>0</v>
      </c>
      <c r="I1" s="109"/>
      <c r="J1" s="109"/>
      <c r="K1" s="109"/>
    </row>
    <row r="2" spans="1:14" ht="7.5" customHeight="1" x14ac:dyDescent="0.25">
      <c r="A2" s="51"/>
      <c r="B2" s="51"/>
      <c r="C2" s="34"/>
      <c r="D2" s="31"/>
      <c r="E2" s="31"/>
      <c r="F2" s="31"/>
      <c r="G2" s="31"/>
      <c r="H2" s="31"/>
      <c r="I2" s="32"/>
      <c r="J2" s="32"/>
      <c r="K2" s="32"/>
    </row>
    <row r="3" spans="1:14" ht="7.5" customHeight="1" x14ac:dyDescent="0.25">
      <c r="A3" s="51"/>
      <c r="B3" s="51"/>
      <c r="C3" s="34"/>
      <c r="D3" s="31"/>
      <c r="E3" s="31"/>
      <c r="F3" s="31"/>
      <c r="G3" s="31"/>
      <c r="H3" s="31"/>
      <c r="I3" s="32"/>
      <c r="J3" s="32"/>
      <c r="K3" s="32"/>
    </row>
    <row r="4" spans="1:14" ht="7.5" customHeight="1" thickBot="1" x14ac:dyDescent="0.3">
      <c r="A4" s="51"/>
      <c r="B4" s="51"/>
      <c r="C4" s="34"/>
      <c r="D4" s="31"/>
      <c r="E4" s="31"/>
      <c r="F4" s="31"/>
      <c r="G4" s="31"/>
      <c r="H4" s="31"/>
      <c r="I4" s="32"/>
      <c r="J4" s="32"/>
      <c r="K4" s="32"/>
    </row>
    <row r="5" spans="1:14" ht="15.75" thickBot="1" x14ac:dyDescent="0.3">
      <c r="A5" s="47"/>
      <c r="B5" s="36" t="s">
        <v>23</v>
      </c>
      <c r="C5" s="36"/>
      <c r="D5" s="37"/>
      <c r="E5" s="37"/>
      <c r="F5" s="37"/>
      <c r="G5" s="37"/>
      <c r="H5" s="37"/>
      <c r="I5" s="36"/>
      <c r="J5" s="36"/>
      <c r="K5" s="38"/>
    </row>
    <row r="6" spans="1:14" ht="6.75" customHeight="1" thickBot="1" x14ac:dyDescent="0.3">
      <c r="A6" s="119"/>
      <c r="B6" s="119"/>
      <c r="C6" s="39"/>
      <c r="D6" s="31"/>
      <c r="E6" s="31"/>
      <c r="F6" s="31"/>
      <c r="G6" s="31"/>
      <c r="H6" s="31"/>
      <c r="I6" s="33"/>
      <c r="J6" s="33"/>
      <c r="K6" s="33"/>
    </row>
    <row r="7" spans="1:14" ht="8.25" customHeight="1" x14ac:dyDescent="0.25">
      <c r="A7" s="119"/>
      <c r="B7" s="119"/>
      <c r="C7" s="40"/>
      <c r="D7" s="31"/>
      <c r="E7" s="31"/>
      <c r="F7" s="31"/>
      <c r="G7" s="31"/>
      <c r="H7" s="31"/>
      <c r="I7" s="33"/>
      <c r="J7" s="33"/>
      <c r="K7" s="33"/>
    </row>
    <row r="8" spans="1:14" x14ac:dyDescent="0.25">
      <c r="A8" s="120" t="s">
        <v>30</v>
      </c>
      <c r="B8" s="120"/>
      <c r="C8" s="139"/>
      <c r="D8" s="139"/>
      <c r="E8" s="139"/>
      <c r="F8" s="139"/>
      <c r="G8" s="140"/>
      <c r="H8" s="41" t="s">
        <v>2</v>
      </c>
      <c r="I8" s="42"/>
      <c r="J8" s="43">
        <v>0</v>
      </c>
    </row>
    <row r="9" spans="1:14" x14ac:dyDescent="0.25">
      <c r="A9" s="120" t="s">
        <v>31</v>
      </c>
      <c r="B9" s="120"/>
      <c r="C9" s="139"/>
      <c r="D9" s="139"/>
      <c r="E9" s="139"/>
      <c r="F9" s="139"/>
      <c r="G9" s="140"/>
      <c r="H9" s="44" t="s">
        <v>3</v>
      </c>
      <c r="I9" s="45"/>
      <c r="J9" s="3">
        <f>J25</f>
        <v>0</v>
      </c>
    </row>
    <row r="10" spans="1:14" s="4" customFormat="1" ht="44.25" customHeight="1" x14ac:dyDescent="0.25">
      <c r="A10" s="130"/>
      <c r="B10" s="130"/>
      <c r="C10" s="127"/>
      <c r="D10" s="127"/>
      <c r="E10" s="127"/>
      <c r="F10" s="127"/>
      <c r="G10" s="127"/>
      <c r="H10" s="127"/>
      <c r="I10" s="127"/>
      <c r="J10" s="46"/>
      <c r="K10" s="46"/>
      <c r="N10" s="27"/>
    </row>
    <row r="11" spans="1:14" ht="18" customHeight="1" x14ac:dyDescent="0.25">
      <c r="A11" s="120"/>
      <c r="B11" s="120"/>
      <c r="C11" s="127"/>
      <c r="D11" s="127"/>
      <c r="E11" s="127"/>
      <c r="F11" s="127"/>
      <c r="G11" s="127"/>
      <c r="H11" s="127"/>
      <c r="I11" s="127"/>
      <c r="J11" s="33"/>
      <c r="K11" s="33"/>
    </row>
    <row r="12" spans="1:14" ht="9.75" customHeight="1" x14ac:dyDescent="0.25">
      <c r="A12" s="127"/>
      <c r="B12" s="127"/>
      <c r="C12" s="33"/>
      <c r="D12" s="31"/>
      <c r="E12" s="31"/>
      <c r="F12" s="31"/>
      <c r="G12" s="31"/>
      <c r="H12" s="31"/>
      <c r="I12" s="33"/>
      <c r="J12" s="33"/>
      <c r="K12" s="33"/>
    </row>
    <row r="13" spans="1:14" ht="7.5" customHeight="1" thickBot="1" x14ac:dyDescent="0.3">
      <c r="A13" s="127"/>
      <c r="B13" s="127"/>
      <c r="C13" s="33"/>
      <c r="D13" s="31"/>
      <c r="E13" s="31"/>
      <c r="F13" s="31"/>
      <c r="G13" s="31"/>
      <c r="H13" s="31"/>
      <c r="I13" s="33"/>
      <c r="J13" s="33"/>
      <c r="K13" s="33"/>
    </row>
    <row r="14" spans="1:14" customFormat="1" ht="22.5" customHeight="1" x14ac:dyDescent="0.25">
      <c r="A14" s="128" t="s">
        <v>4</v>
      </c>
      <c r="B14" s="128"/>
      <c r="C14" s="128"/>
      <c r="D14" s="128"/>
      <c r="E14" s="128"/>
      <c r="F14" s="128"/>
      <c r="G14" s="128"/>
      <c r="H14" s="128"/>
      <c r="I14" s="128"/>
      <c r="J14" s="128"/>
      <c r="K14" s="128"/>
      <c r="N14" s="28"/>
    </row>
    <row r="15" spans="1:14" customFormat="1" x14ac:dyDescent="0.25">
      <c r="A15" s="121"/>
      <c r="B15" s="121"/>
      <c r="C15" s="121"/>
      <c r="D15" s="121"/>
      <c r="E15" s="121"/>
      <c r="F15" s="121"/>
      <c r="G15" s="121"/>
      <c r="H15" s="121"/>
      <c r="I15" s="121"/>
      <c r="J15" s="121"/>
      <c r="K15" s="121"/>
      <c r="N15" s="28"/>
    </row>
    <row r="16" spans="1:14" customFormat="1" x14ac:dyDescent="0.25">
      <c r="A16" s="122" t="s">
        <v>5</v>
      </c>
      <c r="B16" s="122"/>
      <c r="C16" s="122"/>
      <c r="D16" s="122"/>
      <c r="E16" s="122"/>
      <c r="F16" s="122"/>
      <c r="G16" s="122"/>
      <c r="H16" s="122"/>
      <c r="I16" s="122"/>
      <c r="J16" s="122"/>
      <c r="K16" s="122"/>
      <c r="N16" s="28"/>
    </row>
    <row r="17" spans="1:14" customFormat="1" x14ac:dyDescent="0.25">
      <c r="A17" s="129" t="s">
        <v>6</v>
      </c>
      <c r="B17" s="129"/>
      <c r="C17" s="129"/>
      <c r="D17" s="129"/>
      <c r="E17" s="129"/>
      <c r="F17" s="129"/>
      <c r="G17" s="129"/>
      <c r="H17" s="129"/>
      <c r="I17" s="129"/>
      <c r="J17" s="129"/>
      <c r="K17" s="129"/>
      <c r="N17" s="28"/>
    </row>
    <row r="18" spans="1:14" customFormat="1" x14ac:dyDescent="0.25">
      <c r="A18" s="121"/>
      <c r="B18" s="121"/>
      <c r="C18" s="121"/>
      <c r="D18" s="121"/>
      <c r="E18" s="121"/>
      <c r="F18" s="121"/>
      <c r="G18" s="121"/>
      <c r="H18" s="121"/>
      <c r="I18" s="121"/>
      <c r="J18" s="121"/>
      <c r="K18" s="121"/>
      <c r="N18" s="28"/>
    </row>
    <row r="19" spans="1:14" customFormat="1" x14ac:dyDescent="0.25">
      <c r="A19" s="122" t="s">
        <v>7</v>
      </c>
      <c r="B19" s="122"/>
      <c r="C19" s="122"/>
      <c r="D19" s="122"/>
      <c r="E19" s="122"/>
      <c r="F19" s="122"/>
      <c r="G19" s="122"/>
      <c r="H19" s="122"/>
      <c r="I19" s="122"/>
      <c r="J19" s="122"/>
      <c r="K19" s="122"/>
      <c r="N19" s="28"/>
    </row>
    <row r="20" spans="1:14" customFormat="1" x14ac:dyDescent="0.25">
      <c r="A20" s="122" t="s">
        <v>8</v>
      </c>
      <c r="B20" s="122"/>
      <c r="C20" s="122"/>
      <c r="D20" s="122"/>
      <c r="E20" s="122"/>
      <c r="F20" s="122"/>
      <c r="G20" s="122"/>
      <c r="H20" s="122"/>
      <c r="I20" s="122"/>
      <c r="J20" s="122"/>
      <c r="K20" s="122"/>
      <c r="N20" s="28"/>
    </row>
    <row r="21" spans="1:14" customFormat="1" ht="15.75" thickBot="1" x14ac:dyDescent="0.3">
      <c r="A21" s="123"/>
      <c r="B21" s="123"/>
      <c r="C21" s="123"/>
      <c r="D21" s="123"/>
      <c r="E21" s="123"/>
      <c r="F21" s="123"/>
      <c r="G21" s="123"/>
      <c r="H21" s="123"/>
      <c r="I21" s="123"/>
      <c r="J21" s="123"/>
      <c r="K21" s="123"/>
      <c r="N21" s="28"/>
    </row>
    <row r="22" spans="1:14" x14ac:dyDescent="0.25">
      <c r="A22" s="1"/>
      <c r="B22" s="2"/>
      <c r="C22" s="2"/>
      <c r="D22" s="1"/>
      <c r="E22" s="1"/>
      <c r="F22" s="1"/>
      <c r="G22" s="1"/>
      <c r="H22" s="1"/>
      <c r="I22" s="2"/>
      <c r="J22" s="2"/>
      <c r="K22" s="2"/>
    </row>
    <row r="23" spans="1:14" x14ac:dyDescent="0.25">
      <c r="A23" s="1"/>
      <c r="B23" s="2"/>
      <c r="C23" s="2"/>
      <c r="D23" s="1"/>
      <c r="E23" s="1"/>
      <c r="F23" s="1"/>
      <c r="G23" s="1"/>
      <c r="H23" s="1"/>
      <c r="I23" s="2"/>
      <c r="J23" s="2"/>
      <c r="K23" s="2"/>
    </row>
    <row r="24" spans="1:14" x14ac:dyDescent="0.25">
      <c r="A24" s="1"/>
      <c r="B24" s="2"/>
      <c r="C24" s="2"/>
      <c r="D24" s="1"/>
      <c r="E24" s="1"/>
      <c r="F24" s="1"/>
      <c r="G24" s="1"/>
      <c r="H24" s="1"/>
      <c r="I24" s="2"/>
      <c r="J24" s="2"/>
      <c r="K24" s="2"/>
    </row>
    <row r="25" spans="1:14" ht="23.25" customHeight="1" x14ac:dyDescent="0.25">
      <c r="A25" s="5"/>
      <c r="B25" s="2" t="str">
        <f>B5</f>
        <v>Activos inmateriales</v>
      </c>
      <c r="C25" s="2"/>
      <c r="D25" s="1"/>
      <c r="E25" s="1"/>
      <c r="F25" s="1"/>
      <c r="G25" s="1"/>
      <c r="H25" s="6" t="s">
        <v>9</v>
      </c>
      <c r="I25" s="7">
        <f xml:space="preserve"> SUM(I28:I65535)</f>
        <v>0</v>
      </c>
      <c r="J25" s="7">
        <f xml:space="preserve"> SUM(J28:J65535)</f>
        <v>0</v>
      </c>
      <c r="K25" s="2"/>
    </row>
    <row r="26" spans="1:14" ht="57" customHeight="1" x14ac:dyDescent="0.25">
      <c r="A26" s="124" t="s">
        <v>10</v>
      </c>
      <c r="B26" s="125" t="s">
        <v>11</v>
      </c>
      <c r="C26" s="125"/>
      <c r="D26" s="126" t="s">
        <v>12</v>
      </c>
      <c r="E26" s="126" t="s">
        <v>13</v>
      </c>
      <c r="F26" s="126" t="s">
        <v>32</v>
      </c>
      <c r="G26" s="126" t="s">
        <v>33</v>
      </c>
      <c r="H26" s="126" t="s">
        <v>14</v>
      </c>
      <c r="I26" s="8" t="s">
        <v>34</v>
      </c>
      <c r="J26" s="8" t="s">
        <v>35</v>
      </c>
      <c r="K26" s="126" t="s">
        <v>15</v>
      </c>
    </row>
    <row r="27" spans="1:14" x14ac:dyDescent="0.25">
      <c r="A27" s="124"/>
      <c r="B27" s="125"/>
      <c r="C27" s="125"/>
      <c r="D27" s="126"/>
      <c r="E27" s="126"/>
      <c r="F27" s="126"/>
      <c r="G27" s="126"/>
      <c r="H27" s="126"/>
      <c r="I27" s="9" t="s">
        <v>16</v>
      </c>
      <c r="J27" s="9" t="s">
        <v>17</v>
      </c>
      <c r="K27" s="126"/>
    </row>
    <row r="28" spans="1:14" s="14" customFormat="1" ht="12.75" customHeight="1" x14ac:dyDescent="0.25">
      <c r="A28" s="10">
        <v>1</v>
      </c>
      <c r="B28" s="132"/>
      <c r="C28" s="132"/>
      <c r="D28" s="11"/>
      <c r="E28" s="11"/>
      <c r="F28" s="11"/>
      <c r="G28" s="12"/>
      <c r="H28" s="12"/>
      <c r="I28" s="13"/>
      <c r="J28" s="13"/>
      <c r="K28" s="15"/>
      <c r="N28" s="29"/>
    </row>
    <row r="29" spans="1:14" s="14" customFormat="1" x14ac:dyDescent="0.25">
      <c r="A29" s="10">
        <v>2</v>
      </c>
      <c r="B29" s="132"/>
      <c r="C29" s="132"/>
      <c r="D29" s="11"/>
      <c r="E29" s="11"/>
      <c r="F29" s="11"/>
      <c r="G29" s="12"/>
      <c r="H29" s="12"/>
      <c r="I29" s="13"/>
      <c r="J29" s="13"/>
      <c r="K29" s="53"/>
      <c r="N29" s="29"/>
    </row>
    <row r="30" spans="1:14" s="14" customFormat="1" x14ac:dyDescent="0.25">
      <c r="A30" s="10">
        <v>3</v>
      </c>
      <c r="B30" s="132"/>
      <c r="C30" s="132"/>
      <c r="D30" s="11"/>
      <c r="E30" s="11"/>
      <c r="F30" s="11"/>
      <c r="G30" s="12"/>
      <c r="H30" s="12"/>
      <c r="I30" s="13"/>
      <c r="J30" s="13"/>
      <c r="K30" s="53"/>
      <c r="N30" s="29"/>
    </row>
    <row r="31" spans="1:14" s="14" customFormat="1" x14ac:dyDescent="0.25">
      <c r="A31" s="10">
        <v>4</v>
      </c>
      <c r="B31" s="132"/>
      <c r="C31" s="132"/>
      <c r="D31" s="11"/>
      <c r="E31" s="11"/>
      <c r="F31" s="11"/>
      <c r="G31" s="12"/>
      <c r="H31" s="12"/>
      <c r="I31" s="13"/>
      <c r="J31" s="13"/>
      <c r="K31" s="53"/>
      <c r="N31" s="29"/>
    </row>
    <row r="32" spans="1:14" s="14" customFormat="1" x14ac:dyDescent="0.25">
      <c r="A32" s="10">
        <v>5</v>
      </c>
      <c r="B32" s="132"/>
      <c r="C32" s="132"/>
      <c r="D32" s="11"/>
      <c r="E32" s="11"/>
      <c r="F32" s="11"/>
      <c r="G32" s="12"/>
      <c r="H32" s="12"/>
      <c r="I32" s="13"/>
      <c r="J32" s="13"/>
      <c r="K32" s="53"/>
      <c r="N32" s="29"/>
    </row>
    <row r="33" spans="1:14" s="14" customFormat="1" x14ac:dyDescent="0.25">
      <c r="A33" s="10">
        <v>6</v>
      </c>
      <c r="B33" s="132"/>
      <c r="C33" s="132"/>
      <c r="D33" s="11"/>
      <c r="E33" s="11"/>
      <c r="F33" s="11"/>
      <c r="G33" s="12"/>
      <c r="H33" s="12"/>
      <c r="I33" s="13"/>
      <c r="J33" s="13"/>
      <c r="K33" s="53"/>
      <c r="N33" s="29"/>
    </row>
    <row r="34" spans="1:14" s="14" customFormat="1" x14ac:dyDescent="0.25">
      <c r="A34" s="10">
        <v>7</v>
      </c>
      <c r="B34" s="132"/>
      <c r="C34" s="132"/>
      <c r="D34" s="11"/>
      <c r="E34" s="11"/>
      <c r="F34" s="11"/>
      <c r="G34" s="12"/>
      <c r="H34" s="12"/>
      <c r="I34" s="13"/>
      <c r="J34" s="13"/>
      <c r="K34" s="53"/>
      <c r="N34" s="29"/>
    </row>
    <row r="35" spans="1:14" s="14" customFormat="1" x14ac:dyDescent="0.25">
      <c r="A35" s="10">
        <v>8</v>
      </c>
      <c r="B35" s="132"/>
      <c r="C35" s="132"/>
      <c r="D35" s="15"/>
      <c r="E35" s="15"/>
      <c r="F35" s="15"/>
      <c r="G35" s="16"/>
      <c r="H35" s="16"/>
      <c r="I35" s="13"/>
      <c r="J35" s="13"/>
      <c r="K35" s="15"/>
      <c r="N35" s="29"/>
    </row>
    <row r="36" spans="1:14" s="14" customFormat="1" x14ac:dyDescent="0.25">
      <c r="A36" s="10">
        <v>9</v>
      </c>
      <c r="B36" s="132"/>
      <c r="C36" s="132"/>
      <c r="D36" s="15"/>
      <c r="E36" s="15"/>
      <c r="F36" s="15"/>
      <c r="G36" s="16"/>
      <c r="H36" s="16"/>
      <c r="I36" s="13"/>
      <c r="J36" s="13"/>
      <c r="K36" s="15"/>
      <c r="N36" s="29"/>
    </row>
    <row r="37" spans="1:14" s="14" customFormat="1" x14ac:dyDescent="0.25">
      <c r="A37" s="10">
        <v>10</v>
      </c>
      <c r="B37" s="132"/>
      <c r="C37" s="132"/>
      <c r="D37" s="15"/>
      <c r="E37" s="15"/>
      <c r="F37" s="15"/>
      <c r="G37" s="16"/>
      <c r="H37" s="16"/>
      <c r="I37" s="13"/>
      <c r="J37" s="13"/>
      <c r="K37" s="15"/>
      <c r="N37" s="29"/>
    </row>
    <row r="38" spans="1:14" s="14" customFormat="1" x14ac:dyDescent="0.25">
      <c r="A38" s="10">
        <v>11</v>
      </c>
      <c r="B38" s="132"/>
      <c r="C38" s="132"/>
      <c r="D38" s="15"/>
      <c r="E38" s="15"/>
      <c r="F38" s="15"/>
      <c r="G38" s="16"/>
      <c r="H38" s="16"/>
      <c r="I38" s="13"/>
      <c r="J38" s="13"/>
      <c r="K38" s="15"/>
      <c r="N38" s="29"/>
    </row>
    <row r="39" spans="1:14" s="14" customFormat="1" x14ac:dyDescent="0.25">
      <c r="A39" s="10">
        <v>12</v>
      </c>
      <c r="B39" s="132"/>
      <c r="C39" s="132"/>
      <c r="D39" s="15"/>
      <c r="E39" s="15"/>
      <c r="F39" s="15"/>
      <c r="G39" s="16"/>
      <c r="H39" s="16"/>
      <c r="I39" s="13"/>
      <c r="J39" s="13"/>
      <c r="K39" s="15"/>
      <c r="N39" s="29"/>
    </row>
    <row r="40" spans="1:14" s="14" customFormat="1" x14ac:dyDescent="0.25">
      <c r="A40" s="10">
        <v>13</v>
      </c>
      <c r="B40" s="132"/>
      <c r="C40" s="132"/>
      <c r="D40" s="15"/>
      <c r="E40" s="15"/>
      <c r="F40" s="15"/>
      <c r="G40" s="16"/>
      <c r="H40" s="16"/>
      <c r="I40" s="13"/>
      <c r="J40" s="13"/>
      <c r="K40" s="15"/>
      <c r="N40" s="29"/>
    </row>
    <row r="41" spans="1:14" s="14" customFormat="1" x14ac:dyDescent="0.25">
      <c r="A41" s="10">
        <v>14</v>
      </c>
      <c r="B41" s="132"/>
      <c r="C41" s="132"/>
      <c r="D41" s="15"/>
      <c r="E41" s="15"/>
      <c r="F41" s="15"/>
      <c r="G41" s="16"/>
      <c r="H41" s="16"/>
      <c r="I41" s="13"/>
      <c r="J41" s="13"/>
      <c r="K41" s="15"/>
      <c r="N41" s="29"/>
    </row>
    <row r="42" spans="1:14" s="14" customFormat="1" x14ac:dyDescent="0.25">
      <c r="A42" s="10">
        <v>15</v>
      </c>
      <c r="B42" s="132"/>
      <c r="C42" s="132"/>
      <c r="D42" s="15"/>
      <c r="E42" s="15"/>
      <c r="F42" s="15"/>
      <c r="G42" s="16"/>
      <c r="H42" s="16"/>
      <c r="I42" s="13"/>
      <c r="J42" s="13"/>
      <c r="K42" s="15"/>
      <c r="N42" s="29"/>
    </row>
    <row r="43" spans="1:14" s="14" customFormat="1" x14ac:dyDescent="0.25">
      <c r="A43" s="10">
        <v>16</v>
      </c>
      <c r="B43" s="132"/>
      <c r="C43" s="132"/>
      <c r="D43" s="15"/>
      <c r="E43" s="15"/>
      <c r="F43" s="15"/>
      <c r="G43" s="16"/>
      <c r="H43" s="16"/>
      <c r="I43" s="13"/>
      <c r="J43" s="13"/>
      <c r="K43" s="15"/>
      <c r="N43" s="29"/>
    </row>
    <row r="44" spans="1:14" s="14" customFormat="1" x14ac:dyDescent="0.25">
      <c r="A44" s="10">
        <v>17</v>
      </c>
      <c r="B44" s="132"/>
      <c r="C44" s="132"/>
      <c r="D44" s="15"/>
      <c r="E44" s="15"/>
      <c r="F44" s="15"/>
      <c r="G44" s="16"/>
      <c r="H44" s="16"/>
      <c r="I44" s="13"/>
      <c r="J44" s="13"/>
      <c r="K44" s="15"/>
      <c r="N44" s="29"/>
    </row>
    <row r="45" spans="1:14" s="14" customFormat="1" x14ac:dyDescent="0.25">
      <c r="A45" s="10">
        <v>18</v>
      </c>
      <c r="B45" s="132"/>
      <c r="C45" s="132"/>
      <c r="D45" s="17"/>
      <c r="E45" s="17"/>
      <c r="F45" s="17"/>
      <c r="G45" s="18"/>
      <c r="H45" s="19"/>
      <c r="I45" s="13"/>
      <c r="J45" s="13"/>
      <c r="K45" s="54"/>
      <c r="N45" s="29"/>
    </row>
    <row r="46" spans="1:14" s="14" customFormat="1" x14ac:dyDescent="0.25">
      <c r="A46" s="10">
        <v>19</v>
      </c>
      <c r="B46" s="132"/>
      <c r="C46" s="132"/>
      <c r="D46" s="20"/>
      <c r="E46" s="20"/>
      <c r="F46" s="20"/>
      <c r="G46" s="19"/>
      <c r="H46" s="19"/>
      <c r="I46" s="13"/>
      <c r="J46" s="13"/>
      <c r="K46" s="54"/>
      <c r="N46" s="29"/>
    </row>
    <row r="47" spans="1:14" s="14" customFormat="1" x14ac:dyDescent="0.25">
      <c r="A47" s="10">
        <v>20</v>
      </c>
      <c r="B47" s="132"/>
      <c r="C47" s="132"/>
      <c r="D47" s="20"/>
      <c r="E47" s="20"/>
      <c r="F47" s="20"/>
      <c r="G47" s="19"/>
      <c r="H47" s="19"/>
      <c r="I47" s="13"/>
      <c r="J47" s="13"/>
      <c r="K47" s="54"/>
      <c r="N47" s="29"/>
    </row>
    <row r="48" spans="1:14" s="14" customFormat="1" x14ac:dyDescent="0.25">
      <c r="A48" s="10">
        <v>21</v>
      </c>
      <c r="B48" s="132"/>
      <c r="C48" s="132"/>
      <c r="D48" s="20"/>
      <c r="E48" s="20"/>
      <c r="F48" s="20"/>
      <c r="G48" s="19"/>
      <c r="H48" s="19"/>
      <c r="I48" s="13"/>
      <c r="J48" s="13"/>
      <c r="K48" s="54"/>
      <c r="N48" s="29"/>
    </row>
    <row r="49" spans="1:14" s="14" customFormat="1" x14ac:dyDescent="0.25">
      <c r="A49" s="10">
        <v>22</v>
      </c>
      <c r="B49" s="132"/>
      <c r="C49" s="132"/>
      <c r="D49" s="20"/>
      <c r="E49" s="20"/>
      <c r="F49" s="20"/>
      <c r="G49" s="19"/>
      <c r="H49" s="19"/>
      <c r="I49" s="13"/>
      <c r="J49" s="13"/>
      <c r="K49" s="54"/>
      <c r="N49" s="29"/>
    </row>
    <row r="50" spans="1:14" s="14" customFormat="1" x14ac:dyDescent="0.25">
      <c r="A50" s="10">
        <v>23</v>
      </c>
      <c r="B50" s="132"/>
      <c r="C50" s="132"/>
      <c r="D50" s="20"/>
      <c r="E50" s="20"/>
      <c r="F50" s="20"/>
      <c r="G50" s="19"/>
      <c r="H50" s="19"/>
      <c r="I50" s="13"/>
      <c r="J50" s="13"/>
      <c r="K50" s="54"/>
      <c r="N50" s="29"/>
    </row>
    <row r="51" spans="1:14" s="14" customFormat="1" x14ac:dyDescent="0.25">
      <c r="A51" s="10">
        <v>24</v>
      </c>
      <c r="B51" s="132"/>
      <c r="C51" s="132"/>
      <c r="D51" s="20"/>
      <c r="E51" s="20"/>
      <c r="F51" s="20"/>
      <c r="G51" s="19"/>
      <c r="H51" s="19"/>
      <c r="I51" s="13"/>
      <c r="J51" s="13"/>
      <c r="K51" s="54"/>
      <c r="N51" s="29"/>
    </row>
    <row r="52" spans="1:14" s="14" customFormat="1" x14ac:dyDescent="0.25">
      <c r="A52" s="10">
        <v>25</v>
      </c>
      <c r="B52" s="132"/>
      <c r="C52" s="132"/>
      <c r="D52" s="20"/>
      <c r="E52" s="20"/>
      <c r="F52" s="20"/>
      <c r="G52" s="19"/>
      <c r="H52" s="19"/>
      <c r="I52" s="13"/>
      <c r="J52" s="13"/>
      <c r="K52" s="54"/>
      <c r="N52" s="29"/>
    </row>
    <row r="53" spans="1:14" s="14" customFormat="1" x14ac:dyDescent="0.25">
      <c r="A53" s="10">
        <v>26</v>
      </c>
      <c r="B53" s="132"/>
      <c r="C53" s="132"/>
      <c r="D53" s="20"/>
      <c r="E53" s="20"/>
      <c r="F53" s="20"/>
      <c r="G53" s="19"/>
      <c r="H53" s="19"/>
      <c r="I53" s="13"/>
      <c r="J53" s="13"/>
      <c r="K53" s="54"/>
      <c r="N53" s="29"/>
    </row>
    <row r="54" spans="1:14" s="14" customFormat="1" x14ac:dyDescent="0.25">
      <c r="A54" s="10">
        <v>27</v>
      </c>
      <c r="B54" s="132"/>
      <c r="C54" s="132"/>
      <c r="D54" s="20"/>
      <c r="E54" s="20"/>
      <c r="F54" s="20"/>
      <c r="G54" s="19"/>
      <c r="H54" s="19"/>
      <c r="I54" s="13"/>
      <c r="J54" s="13"/>
      <c r="K54" s="54"/>
      <c r="N54" s="29"/>
    </row>
    <row r="55" spans="1:14" s="14" customFormat="1" x14ac:dyDescent="0.25">
      <c r="A55" s="10">
        <v>28</v>
      </c>
      <c r="B55" s="132"/>
      <c r="C55" s="132"/>
      <c r="D55" s="20"/>
      <c r="E55" s="20"/>
      <c r="F55" s="20"/>
      <c r="G55" s="19"/>
      <c r="H55" s="19"/>
      <c r="I55" s="13"/>
      <c r="J55" s="13"/>
      <c r="K55" s="54"/>
      <c r="N55" s="29"/>
    </row>
    <row r="56" spans="1:14" s="14" customFormat="1" x14ac:dyDescent="0.25">
      <c r="A56" s="10">
        <v>29</v>
      </c>
      <c r="B56" s="132"/>
      <c r="C56" s="132"/>
      <c r="D56" s="20"/>
      <c r="E56" s="20"/>
      <c r="F56" s="20"/>
      <c r="G56" s="19"/>
      <c r="H56" s="19"/>
      <c r="I56" s="13"/>
      <c r="J56" s="13"/>
      <c r="K56" s="54"/>
      <c r="N56" s="29"/>
    </row>
    <row r="57" spans="1:14" s="14" customFormat="1" x14ac:dyDescent="0.25">
      <c r="A57" s="10">
        <v>30</v>
      </c>
      <c r="B57" s="132"/>
      <c r="C57" s="132"/>
      <c r="D57" s="20"/>
      <c r="E57" s="20"/>
      <c r="F57" s="20"/>
      <c r="G57" s="19"/>
      <c r="H57" s="19"/>
      <c r="I57" s="13"/>
      <c r="J57" s="13"/>
      <c r="K57" s="54"/>
      <c r="N57" s="29"/>
    </row>
    <row r="58" spans="1:14" s="14" customFormat="1" x14ac:dyDescent="0.25">
      <c r="A58" s="10">
        <v>31</v>
      </c>
      <c r="B58" s="132"/>
      <c r="C58" s="132"/>
      <c r="D58" s="20"/>
      <c r="E58" s="20"/>
      <c r="F58" s="20"/>
      <c r="G58" s="19"/>
      <c r="H58" s="19"/>
      <c r="I58" s="13"/>
      <c r="J58" s="13"/>
      <c r="K58" s="54"/>
      <c r="N58" s="29"/>
    </row>
    <row r="59" spans="1:14" s="14" customFormat="1" x14ac:dyDescent="0.25">
      <c r="A59" s="10">
        <v>32</v>
      </c>
      <c r="B59" s="132"/>
      <c r="C59" s="132"/>
      <c r="D59" s="20"/>
      <c r="E59" s="20"/>
      <c r="F59" s="20"/>
      <c r="G59" s="19"/>
      <c r="H59" s="19"/>
      <c r="I59" s="13"/>
      <c r="J59" s="13"/>
      <c r="K59" s="54"/>
      <c r="N59" s="29"/>
    </row>
    <row r="60" spans="1:14" s="14" customFormat="1" x14ac:dyDescent="0.25">
      <c r="A60" s="10">
        <v>33</v>
      </c>
      <c r="B60" s="132"/>
      <c r="C60" s="132"/>
      <c r="D60" s="20"/>
      <c r="E60" s="20"/>
      <c r="F60" s="20"/>
      <c r="G60" s="19"/>
      <c r="H60" s="19"/>
      <c r="I60" s="13"/>
      <c r="J60" s="13"/>
      <c r="K60" s="54"/>
      <c r="N60" s="29"/>
    </row>
    <row r="61" spans="1:14" s="14" customFormat="1" x14ac:dyDescent="0.25">
      <c r="A61" s="10">
        <v>34</v>
      </c>
      <c r="B61" s="132"/>
      <c r="C61" s="132"/>
      <c r="D61" s="20"/>
      <c r="E61" s="20"/>
      <c r="F61" s="20"/>
      <c r="G61" s="19"/>
      <c r="H61" s="19"/>
      <c r="I61" s="13"/>
      <c r="J61" s="13"/>
      <c r="K61" s="54"/>
      <c r="N61" s="29"/>
    </row>
    <row r="62" spans="1:14" s="14" customFormat="1" x14ac:dyDescent="0.25">
      <c r="A62" s="10">
        <v>35</v>
      </c>
      <c r="B62" s="132"/>
      <c r="C62" s="132"/>
      <c r="D62" s="20"/>
      <c r="E62" s="20"/>
      <c r="F62" s="20"/>
      <c r="G62" s="19"/>
      <c r="H62" s="19"/>
      <c r="I62" s="13"/>
      <c r="J62" s="13"/>
      <c r="K62" s="54"/>
      <c r="N62" s="29"/>
    </row>
    <row r="63" spans="1:14" s="14" customFormat="1" x14ac:dyDescent="0.25">
      <c r="A63" s="10">
        <v>36</v>
      </c>
      <c r="B63" s="132"/>
      <c r="C63" s="132"/>
      <c r="D63" s="20"/>
      <c r="E63" s="20"/>
      <c r="F63" s="20"/>
      <c r="G63" s="19"/>
      <c r="H63" s="19"/>
      <c r="I63" s="13"/>
      <c r="J63" s="13"/>
      <c r="K63" s="54"/>
      <c r="N63" s="29"/>
    </row>
    <row r="64" spans="1:14" s="14" customFormat="1" x14ac:dyDescent="0.25">
      <c r="A64" s="10">
        <v>37</v>
      </c>
      <c r="B64" s="132"/>
      <c r="C64" s="132"/>
      <c r="D64" s="20"/>
      <c r="E64" s="20"/>
      <c r="F64" s="20"/>
      <c r="G64" s="19"/>
      <c r="H64" s="19"/>
      <c r="I64" s="13"/>
      <c r="J64" s="13"/>
      <c r="K64" s="54"/>
      <c r="N64" s="29"/>
    </row>
    <row r="65" spans="1:14" s="14" customFormat="1" x14ac:dyDescent="0.25">
      <c r="A65" s="10">
        <v>38</v>
      </c>
      <c r="B65" s="132"/>
      <c r="C65" s="132"/>
      <c r="D65" s="20"/>
      <c r="E65" s="20"/>
      <c r="F65" s="20"/>
      <c r="G65" s="19"/>
      <c r="H65" s="19"/>
      <c r="I65" s="13"/>
      <c r="J65" s="13"/>
      <c r="K65" s="54"/>
      <c r="N65" s="29"/>
    </row>
    <row r="66" spans="1:14" s="14" customFormat="1" x14ac:dyDescent="0.25">
      <c r="A66" s="10">
        <v>39</v>
      </c>
      <c r="B66" s="132"/>
      <c r="C66" s="132"/>
      <c r="D66" s="20"/>
      <c r="E66" s="20"/>
      <c r="F66" s="20"/>
      <c r="G66" s="19"/>
      <c r="H66" s="19"/>
      <c r="I66" s="13"/>
      <c r="J66" s="13"/>
      <c r="K66" s="54"/>
      <c r="N66" s="29"/>
    </row>
    <row r="67" spans="1:14" s="14" customFormat="1" x14ac:dyDescent="0.25">
      <c r="A67" s="10">
        <v>40</v>
      </c>
      <c r="B67" s="132"/>
      <c r="C67" s="132"/>
      <c r="D67" s="20"/>
      <c r="E67" s="20"/>
      <c r="F67" s="20"/>
      <c r="G67" s="19"/>
      <c r="H67" s="19"/>
      <c r="I67" s="13"/>
      <c r="J67" s="13"/>
      <c r="K67" s="54"/>
      <c r="N67" s="29"/>
    </row>
    <row r="68" spans="1:14" s="14" customFormat="1" x14ac:dyDescent="0.25">
      <c r="A68" s="10">
        <v>41</v>
      </c>
      <c r="B68" s="132"/>
      <c r="C68" s="132"/>
      <c r="D68" s="20"/>
      <c r="E68" s="20"/>
      <c r="F68" s="20"/>
      <c r="G68" s="19"/>
      <c r="H68" s="19"/>
      <c r="I68" s="13"/>
      <c r="J68" s="13"/>
      <c r="K68" s="54"/>
      <c r="N68" s="29"/>
    </row>
    <row r="69" spans="1:14" s="14" customFormat="1" x14ac:dyDescent="0.25">
      <c r="A69" s="10">
        <v>42</v>
      </c>
      <c r="B69" s="132"/>
      <c r="C69" s="132"/>
      <c r="D69" s="20"/>
      <c r="E69" s="20"/>
      <c r="F69" s="20"/>
      <c r="G69" s="19"/>
      <c r="H69" s="19"/>
      <c r="I69" s="13"/>
      <c r="J69" s="13"/>
      <c r="K69" s="54"/>
      <c r="N69" s="29"/>
    </row>
    <row r="70" spans="1:14" s="14" customFormat="1" x14ac:dyDescent="0.25">
      <c r="A70" s="10">
        <v>43</v>
      </c>
      <c r="B70" s="132"/>
      <c r="C70" s="132"/>
      <c r="D70" s="20"/>
      <c r="E70" s="20"/>
      <c r="F70" s="20"/>
      <c r="G70" s="19"/>
      <c r="H70" s="19"/>
      <c r="I70" s="13"/>
      <c r="J70" s="13"/>
      <c r="K70" s="54"/>
      <c r="N70" s="29"/>
    </row>
    <row r="71" spans="1:14" s="14" customFormat="1" x14ac:dyDescent="0.25">
      <c r="A71" s="10">
        <v>44</v>
      </c>
      <c r="B71" s="132"/>
      <c r="C71" s="132"/>
      <c r="D71" s="20"/>
      <c r="E71" s="20"/>
      <c r="F71" s="20"/>
      <c r="G71" s="19"/>
      <c r="H71" s="19"/>
      <c r="I71" s="13"/>
      <c r="J71" s="13"/>
      <c r="K71" s="54"/>
      <c r="N71" s="29"/>
    </row>
    <row r="72" spans="1:14" s="14" customFormat="1" x14ac:dyDescent="0.25">
      <c r="A72" s="10">
        <v>45</v>
      </c>
      <c r="B72" s="132"/>
      <c r="C72" s="132"/>
      <c r="D72" s="20"/>
      <c r="E72" s="20"/>
      <c r="F72" s="20"/>
      <c r="G72" s="19"/>
      <c r="H72" s="19"/>
      <c r="I72" s="13"/>
      <c r="J72" s="13"/>
      <c r="K72" s="54"/>
      <c r="N72" s="29"/>
    </row>
    <row r="73" spans="1:14" s="14" customFormat="1" x14ac:dyDescent="0.25">
      <c r="A73" s="10">
        <v>46</v>
      </c>
      <c r="B73" s="132"/>
      <c r="C73" s="132"/>
      <c r="D73" s="20"/>
      <c r="E73" s="20"/>
      <c r="F73" s="20"/>
      <c r="G73" s="19"/>
      <c r="H73" s="19"/>
      <c r="I73" s="13"/>
      <c r="J73" s="13"/>
      <c r="K73" s="54"/>
      <c r="N73" s="29"/>
    </row>
    <row r="74" spans="1:14" s="14" customFormat="1" x14ac:dyDescent="0.25">
      <c r="A74" s="10">
        <v>47</v>
      </c>
      <c r="B74" s="132"/>
      <c r="C74" s="132"/>
      <c r="D74" s="20"/>
      <c r="E74" s="20"/>
      <c r="F74" s="20"/>
      <c r="G74" s="19"/>
      <c r="H74" s="19"/>
      <c r="I74" s="13"/>
      <c r="J74" s="13"/>
      <c r="K74" s="54"/>
      <c r="N74" s="29"/>
    </row>
    <row r="75" spans="1:14" s="14" customFormat="1" x14ac:dyDescent="0.25">
      <c r="A75" s="10">
        <v>48</v>
      </c>
      <c r="B75" s="132"/>
      <c r="C75" s="132"/>
      <c r="D75" s="20"/>
      <c r="E75" s="20"/>
      <c r="F75" s="20"/>
      <c r="G75" s="19"/>
      <c r="H75" s="19"/>
      <c r="I75" s="13"/>
      <c r="J75" s="13"/>
      <c r="K75" s="54"/>
      <c r="N75" s="29"/>
    </row>
    <row r="76" spans="1:14" s="14" customFormat="1" x14ac:dyDescent="0.25">
      <c r="A76" s="10">
        <v>49</v>
      </c>
      <c r="B76" s="132"/>
      <c r="C76" s="132"/>
      <c r="D76" s="20"/>
      <c r="E76" s="20"/>
      <c r="F76" s="20"/>
      <c r="G76" s="19"/>
      <c r="H76" s="19"/>
      <c r="I76" s="13"/>
      <c r="J76" s="13"/>
      <c r="K76" s="54"/>
      <c r="N76" s="29"/>
    </row>
    <row r="77" spans="1:14" s="14" customFormat="1" x14ac:dyDescent="0.25">
      <c r="A77" s="10">
        <v>50</v>
      </c>
      <c r="B77" s="132"/>
      <c r="C77" s="132"/>
      <c r="D77" s="20"/>
      <c r="E77" s="20"/>
      <c r="F77" s="20"/>
      <c r="G77" s="19"/>
      <c r="H77" s="19"/>
      <c r="I77" s="13"/>
      <c r="J77" s="13"/>
      <c r="K77" s="54"/>
      <c r="N77" s="29"/>
    </row>
    <row r="78" spans="1:14" s="14" customFormat="1" x14ac:dyDescent="0.25">
      <c r="A78" s="10">
        <v>51</v>
      </c>
      <c r="B78" s="132"/>
      <c r="C78" s="132"/>
      <c r="D78" s="20"/>
      <c r="E78" s="20"/>
      <c r="F78" s="20"/>
      <c r="G78" s="19"/>
      <c r="H78" s="19"/>
      <c r="I78" s="13"/>
      <c r="J78" s="13"/>
      <c r="K78" s="54"/>
      <c r="N78" s="29"/>
    </row>
    <row r="79" spans="1:14" s="14" customFormat="1" x14ac:dyDescent="0.25">
      <c r="A79" s="10">
        <v>52</v>
      </c>
      <c r="B79" s="132"/>
      <c r="C79" s="132"/>
      <c r="D79" s="20"/>
      <c r="E79" s="20"/>
      <c r="F79" s="20"/>
      <c r="G79" s="19"/>
      <c r="H79" s="19"/>
      <c r="I79" s="13"/>
      <c r="J79" s="13"/>
      <c r="K79" s="54"/>
      <c r="N79" s="29"/>
    </row>
    <row r="80" spans="1:14" s="14" customFormat="1" x14ac:dyDescent="0.25">
      <c r="A80" s="10">
        <v>53</v>
      </c>
      <c r="B80" s="132"/>
      <c r="C80" s="132"/>
      <c r="D80" s="20"/>
      <c r="E80" s="20"/>
      <c r="F80" s="20"/>
      <c r="G80" s="19"/>
      <c r="H80" s="19"/>
      <c r="I80" s="13"/>
      <c r="J80" s="13"/>
      <c r="K80" s="54"/>
      <c r="N80" s="29"/>
    </row>
    <row r="81" spans="1:14" s="14" customFormat="1" x14ac:dyDescent="0.25">
      <c r="A81" s="10">
        <v>54</v>
      </c>
      <c r="B81" s="132"/>
      <c r="C81" s="132"/>
      <c r="D81" s="20"/>
      <c r="E81" s="20"/>
      <c r="F81" s="20"/>
      <c r="G81" s="19"/>
      <c r="H81" s="19"/>
      <c r="I81" s="13"/>
      <c r="J81" s="13"/>
      <c r="K81" s="54"/>
      <c r="N81" s="29"/>
    </row>
    <row r="82" spans="1:14" s="14" customFormat="1" x14ac:dyDescent="0.25">
      <c r="A82" s="10">
        <v>55</v>
      </c>
      <c r="B82" s="132"/>
      <c r="C82" s="132"/>
      <c r="D82" s="20"/>
      <c r="E82" s="20"/>
      <c r="F82" s="20"/>
      <c r="G82" s="19"/>
      <c r="H82" s="19"/>
      <c r="I82" s="13"/>
      <c r="J82" s="13"/>
      <c r="K82" s="54"/>
      <c r="N82" s="29"/>
    </row>
    <row r="83" spans="1:14" s="14" customFormat="1" x14ac:dyDescent="0.25">
      <c r="A83" s="10">
        <v>56</v>
      </c>
      <c r="B83" s="132"/>
      <c r="C83" s="132"/>
      <c r="D83" s="20"/>
      <c r="E83" s="20"/>
      <c r="F83" s="20"/>
      <c r="G83" s="19"/>
      <c r="H83" s="19"/>
      <c r="I83" s="13"/>
      <c r="J83" s="13"/>
      <c r="K83" s="54"/>
      <c r="N83" s="29"/>
    </row>
    <row r="84" spans="1:14" s="14" customFormat="1" x14ac:dyDescent="0.25">
      <c r="A84" s="10">
        <v>57</v>
      </c>
      <c r="B84" s="132"/>
      <c r="C84" s="132"/>
      <c r="D84" s="20"/>
      <c r="E84" s="20"/>
      <c r="F84" s="20"/>
      <c r="G84" s="19"/>
      <c r="H84" s="19"/>
      <c r="I84" s="13"/>
      <c r="J84" s="13"/>
      <c r="K84" s="54"/>
      <c r="N84" s="29"/>
    </row>
    <row r="85" spans="1:14" s="14" customFormat="1" x14ac:dyDescent="0.25">
      <c r="A85" s="10">
        <v>58</v>
      </c>
      <c r="B85" s="132"/>
      <c r="C85" s="132"/>
      <c r="D85" s="20"/>
      <c r="E85" s="20"/>
      <c r="F85" s="20"/>
      <c r="G85" s="19"/>
      <c r="H85" s="19"/>
      <c r="I85" s="13"/>
      <c r="J85" s="13"/>
      <c r="K85" s="54"/>
      <c r="N85" s="29"/>
    </row>
    <row r="86" spans="1:14" s="14" customFormat="1" x14ac:dyDescent="0.25">
      <c r="A86" s="10">
        <v>59</v>
      </c>
      <c r="B86" s="132"/>
      <c r="C86" s="132"/>
      <c r="D86" s="20"/>
      <c r="E86" s="20"/>
      <c r="F86" s="20"/>
      <c r="G86" s="19"/>
      <c r="H86" s="19"/>
      <c r="I86" s="13"/>
      <c r="J86" s="13"/>
      <c r="K86" s="54"/>
      <c r="N86" s="29"/>
    </row>
    <row r="87" spans="1:14" s="14" customFormat="1" x14ac:dyDescent="0.25">
      <c r="A87" s="10">
        <v>60</v>
      </c>
      <c r="B87" s="132"/>
      <c r="C87" s="132"/>
      <c r="D87" s="20"/>
      <c r="E87" s="20"/>
      <c r="F87" s="20"/>
      <c r="G87" s="19"/>
      <c r="H87" s="19"/>
      <c r="I87" s="13"/>
      <c r="J87" s="13"/>
      <c r="K87" s="54"/>
      <c r="N87" s="29"/>
    </row>
    <row r="88" spans="1:14" s="14" customFormat="1" x14ac:dyDescent="0.25">
      <c r="A88" s="10">
        <v>61</v>
      </c>
      <c r="B88" s="132"/>
      <c r="C88" s="132"/>
      <c r="D88" s="20"/>
      <c r="E88" s="20"/>
      <c r="F88" s="20"/>
      <c r="G88" s="19"/>
      <c r="H88" s="19"/>
      <c r="I88" s="13"/>
      <c r="J88" s="13"/>
      <c r="K88" s="54"/>
      <c r="N88" s="29"/>
    </row>
    <row r="89" spans="1:14" s="14" customFormat="1" x14ac:dyDescent="0.25">
      <c r="A89" s="10">
        <v>62</v>
      </c>
      <c r="B89" s="132"/>
      <c r="C89" s="132"/>
      <c r="D89" s="20"/>
      <c r="E89" s="20"/>
      <c r="F89" s="20"/>
      <c r="G89" s="19"/>
      <c r="H89" s="19"/>
      <c r="I89" s="13"/>
      <c r="J89" s="13"/>
      <c r="K89" s="54"/>
      <c r="N89" s="29"/>
    </row>
    <row r="90" spans="1:14" s="14" customFormat="1" x14ac:dyDescent="0.25">
      <c r="A90" s="10">
        <v>63</v>
      </c>
      <c r="B90" s="132"/>
      <c r="C90" s="132"/>
      <c r="D90" s="20"/>
      <c r="E90" s="20"/>
      <c r="F90" s="20"/>
      <c r="G90" s="19"/>
      <c r="H90" s="19"/>
      <c r="I90" s="13"/>
      <c r="J90" s="13"/>
      <c r="K90" s="54"/>
      <c r="N90" s="29"/>
    </row>
    <row r="91" spans="1:14" s="14" customFormat="1" x14ac:dyDescent="0.25">
      <c r="A91" s="10">
        <v>64</v>
      </c>
      <c r="B91" s="132"/>
      <c r="C91" s="132"/>
      <c r="D91" s="20"/>
      <c r="E91" s="20"/>
      <c r="F91" s="20"/>
      <c r="G91" s="19"/>
      <c r="H91" s="19"/>
      <c r="I91" s="13"/>
      <c r="J91" s="13"/>
      <c r="K91" s="54"/>
      <c r="N91" s="29"/>
    </row>
    <row r="92" spans="1:14" s="14" customFormat="1" x14ac:dyDescent="0.25">
      <c r="A92" s="10">
        <v>65</v>
      </c>
      <c r="B92" s="132"/>
      <c r="C92" s="132"/>
      <c r="D92" s="20"/>
      <c r="E92" s="20"/>
      <c r="F92" s="20"/>
      <c r="G92" s="19"/>
      <c r="H92" s="19"/>
      <c r="I92" s="13"/>
      <c r="J92" s="13"/>
      <c r="K92" s="54"/>
      <c r="N92" s="29"/>
    </row>
    <row r="93" spans="1:14" s="14" customFormat="1" x14ac:dyDescent="0.25">
      <c r="A93" s="10">
        <v>66</v>
      </c>
      <c r="B93" s="132"/>
      <c r="C93" s="132"/>
      <c r="D93" s="20"/>
      <c r="E93" s="20"/>
      <c r="F93" s="20"/>
      <c r="G93" s="19"/>
      <c r="H93" s="19"/>
      <c r="I93" s="13"/>
      <c r="J93" s="13"/>
      <c r="K93" s="54"/>
      <c r="N93" s="29"/>
    </row>
    <row r="94" spans="1:14" s="14" customFormat="1" x14ac:dyDescent="0.25">
      <c r="A94" s="10">
        <v>67</v>
      </c>
      <c r="B94" s="132"/>
      <c r="C94" s="132"/>
      <c r="D94" s="20"/>
      <c r="E94" s="20"/>
      <c r="F94" s="20"/>
      <c r="G94" s="19"/>
      <c r="H94" s="19"/>
      <c r="I94" s="13"/>
      <c r="J94" s="13"/>
      <c r="K94" s="54"/>
      <c r="N94" s="29"/>
    </row>
    <row r="95" spans="1:14" s="14" customFormat="1" x14ac:dyDescent="0.25">
      <c r="A95" s="10">
        <v>68</v>
      </c>
      <c r="B95" s="132"/>
      <c r="C95" s="132"/>
      <c r="D95" s="20"/>
      <c r="E95" s="20"/>
      <c r="F95" s="20"/>
      <c r="G95" s="19"/>
      <c r="H95" s="19"/>
      <c r="I95" s="13"/>
      <c r="J95" s="13"/>
      <c r="K95" s="54"/>
      <c r="N95" s="29"/>
    </row>
    <row r="96" spans="1:14" s="14" customFormat="1" x14ac:dyDescent="0.25">
      <c r="A96" s="10">
        <v>69</v>
      </c>
      <c r="B96" s="132"/>
      <c r="C96" s="132"/>
      <c r="D96" s="20"/>
      <c r="E96" s="20"/>
      <c r="F96" s="20"/>
      <c r="G96" s="19"/>
      <c r="H96" s="19"/>
      <c r="I96" s="13"/>
      <c r="J96" s="13"/>
      <c r="K96" s="54"/>
      <c r="N96" s="29"/>
    </row>
    <row r="97" spans="1:14" s="14" customFormat="1" x14ac:dyDescent="0.25">
      <c r="A97" s="10">
        <v>70</v>
      </c>
      <c r="B97" s="132"/>
      <c r="C97" s="132"/>
      <c r="D97" s="20"/>
      <c r="E97" s="20"/>
      <c r="F97" s="20"/>
      <c r="G97" s="19"/>
      <c r="H97" s="19"/>
      <c r="I97" s="13"/>
      <c r="J97" s="13"/>
      <c r="K97" s="54"/>
      <c r="N97" s="29"/>
    </row>
    <row r="98" spans="1:14" s="14" customFormat="1" x14ac:dyDescent="0.25">
      <c r="A98" s="10">
        <v>71</v>
      </c>
      <c r="B98" s="132"/>
      <c r="C98" s="132"/>
      <c r="D98" s="20"/>
      <c r="E98" s="20"/>
      <c r="F98" s="20"/>
      <c r="G98" s="19"/>
      <c r="H98" s="19"/>
      <c r="I98" s="13"/>
      <c r="J98" s="13"/>
      <c r="K98" s="54"/>
      <c r="N98" s="29"/>
    </row>
    <row r="99" spans="1:14" s="14" customFormat="1" x14ac:dyDescent="0.25">
      <c r="A99" s="10">
        <v>72</v>
      </c>
      <c r="B99" s="132"/>
      <c r="C99" s="132"/>
      <c r="D99" s="20"/>
      <c r="E99" s="20"/>
      <c r="F99" s="20"/>
      <c r="G99" s="19"/>
      <c r="H99" s="19"/>
      <c r="I99" s="13"/>
      <c r="J99" s="13"/>
      <c r="K99" s="54"/>
      <c r="N99" s="29"/>
    </row>
    <row r="100" spans="1:14" s="14" customFormat="1" x14ac:dyDescent="0.25">
      <c r="A100" s="10">
        <v>73</v>
      </c>
      <c r="B100" s="132"/>
      <c r="C100" s="132"/>
      <c r="D100" s="20"/>
      <c r="E100" s="20"/>
      <c r="F100" s="20"/>
      <c r="G100" s="19"/>
      <c r="H100" s="19"/>
      <c r="I100" s="13"/>
      <c r="J100" s="13"/>
      <c r="K100" s="54"/>
      <c r="N100" s="29" t="s">
        <v>18</v>
      </c>
    </row>
    <row r="101" spans="1:14" s="14" customFormat="1" x14ac:dyDescent="0.25">
      <c r="A101" s="10">
        <v>74</v>
      </c>
      <c r="B101" s="132"/>
      <c r="C101" s="132"/>
      <c r="D101" s="20"/>
      <c r="E101" s="20"/>
      <c r="F101" s="20"/>
      <c r="G101" s="19"/>
      <c r="H101" s="19"/>
      <c r="I101" s="13"/>
      <c r="J101" s="13"/>
      <c r="K101" s="54"/>
      <c r="N101" s="29" t="s">
        <v>19</v>
      </c>
    </row>
    <row r="102" spans="1:14" s="14" customFormat="1" x14ac:dyDescent="0.25">
      <c r="A102" s="10">
        <v>75</v>
      </c>
      <c r="B102" s="132"/>
      <c r="C102" s="132"/>
      <c r="D102" s="20"/>
      <c r="E102" s="20"/>
      <c r="F102" s="20"/>
      <c r="G102" s="19"/>
      <c r="H102" s="19"/>
      <c r="I102" s="13"/>
      <c r="J102" s="13"/>
      <c r="K102" s="54"/>
      <c r="N102" s="29" t="s">
        <v>20</v>
      </c>
    </row>
    <row r="103" spans="1:14" s="14" customFormat="1" x14ac:dyDescent="0.25">
      <c r="A103" s="10">
        <v>76</v>
      </c>
      <c r="B103" s="132"/>
      <c r="C103" s="132"/>
      <c r="D103" s="20"/>
      <c r="E103" s="20"/>
      <c r="F103" s="20"/>
      <c r="G103" s="19"/>
      <c r="H103" s="19"/>
      <c r="I103" s="13"/>
      <c r="J103" s="13"/>
      <c r="K103" s="54"/>
      <c r="N103" s="29"/>
    </row>
    <row r="104" spans="1:14" s="14" customFormat="1" x14ac:dyDescent="0.25">
      <c r="A104" s="10">
        <v>77</v>
      </c>
      <c r="B104" s="132"/>
      <c r="C104" s="132"/>
      <c r="D104" s="20"/>
      <c r="E104" s="20"/>
      <c r="F104" s="20"/>
      <c r="G104" s="19"/>
      <c r="H104" s="19"/>
      <c r="I104" s="13"/>
      <c r="J104" s="13"/>
      <c r="K104" s="54"/>
      <c r="N104" s="29"/>
    </row>
    <row r="105" spans="1:14" s="14" customFormat="1" x14ac:dyDescent="0.25">
      <c r="A105" s="10">
        <v>78</v>
      </c>
      <c r="B105" s="132"/>
      <c r="C105" s="132"/>
      <c r="D105" s="20"/>
      <c r="E105" s="20"/>
      <c r="F105" s="20"/>
      <c r="G105" s="19"/>
      <c r="H105" s="19"/>
      <c r="I105" s="13"/>
      <c r="J105" s="13"/>
      <c r="K105" s="54"/>
      <c r="N105" s="29"/>
    </row>
    <row r="106" spans="1:14" s="14" customFormat="1" x14ac:dyDescent="0.25">
      <c r="A106" s="10">
        <v>79</v>
      </c>
      <c r="B106" s="132"/>
      <c r="C106" s="132"/>
      <c r="D106" s="20"/>
      <c r="E106" s="20"/>
      <c r="F106" s="20"/>
      <c r="G106" s="19"/>
      <c r="H106" s="19"/>
      <c r="I106" s="13"/>
      <c r="J106" s="13"/>
      <c r="K106" s="54"/>
      <c r="N106" s="29"/>
    </row>
    <row r="107" spans="1:14" s="14" customFormat="1" x14ac:dyDescent="0.25">
      <c r="A107" s="10">
        <v>80</v>
      </c>
      <c r="B107" s="132"/>
      <c r="C107" s="132"/>
      <c r="D107" s="20"/>
      <c r="E107" s="20"/>
      <c r="F107" s="20"/>
      <c r="G107" s="19"/>
      <c r="H107" s="19"/>
      <c r="I107" s="13"/>
      <c r="J107" s="13"/>
      <c r="K107" s="54"/>
      <c r="N107" s="29"/>
    </row>
    <row r="108" spans="1:14" s="14" customFormat="1" x14ac:dyDescent="0.25">
      <c r="A108" s="10">
        <v>81</v>
      </c>
      <c r="B108" s="132"/>
      <c r="C108" s="132"/>
      <c r="D108" s="20"/>
      <c r="E108" s="20"/>
      <c r="F108" s="20"/>
      <c r="G108" s="19"/>
      <c r="H108" s="19"/>
      <c r="I108" s="13"/>
      <c r="J108" s="13"/>
      <c r="K108" s="54"/>
      <c r="N108" s="29"/>
    </row>
    <row r="109" spans="1:14" s="14" customFormat="1" x14ac:dyDescent="0.25">
      <c r="A109" s="10">
        <v>82</v>
      </c>
      <c r="B109" s="132"/>
      <c r="C109" s="132"/>
      <c r="D109" s="20"/>
      <c r="E109" s="20"/>
      <c r="F109" s="20"/>
      <c r="G109" s="19"/>
      <c r="H109" s="19"/>
      <c r="I109" s="13"/>
      <c r="J109" s="13"/>
      <c r="K109" s="54"/>
      <c r="N109" s="29"/>
    </row>
    <row r="110" spans="1:14" s="14" customFormat="1" x14ac:dyDescent="0.25">
      <c r="A110" s="10">
        <v>83</v>
      </c>
      <c r="B110" s="132"/>
      <c r="C110" s="132"/>
      <c r="D110" s="20"/>
      <c r="E110" s="20"/>
      <c r="F110" s="20"/>
      <c r="G110" s="19"/>
      <c r="H110" s="19"/>
      <c r="I110" s="13"/>
      <c r="J110" s="13"/>
      <c r="K110" s="54"/>
      <c r="N110" s="29"/>
    </row>
    <row r="111" spans="1:14" s="14" customFormat="1" x14ac:dyDescent="0.25">
      <c r="A111" s="10">
        <v>84</v>
      </c>
      <c r="B111" s="132"/>
      <c r="C111" s="132"/>
      <c r="D111" s="20"/>
      <c r="E111" s="20"/>
      <c r="F111" s="20"/>
      <c r="G111" s="19"/>
      <c r="H111" s="19"/>
      <c r="I111" s="13"/>
      <c r="J111" s="13"/>
      <c r="K111" s="54"/>
      <c r="N111" s="29"/>
    </row>
    <row r="112" spans="1:14" s="14" customFormat="1" x14ac:dyDescent="0.25">
      <c r="A112" s="10">
        <v>85</v>
      </c>
      <c r="B112" s="132"/>
      <c r="C112" s="132"/>
      <c r="D112" s="20"/>
      <c r="E112" s="20"/>
      <c r="F112" s="20"/>
      <c r="G112" s="19"/>
      <c r="H112" s="19"/>
      <c r="I112" s="13"/>
      <c r="J112" s="13"/>
      <c r="K112" s="54"/>
      <c r="N112" s="29"/>
    </row>
    <row r="113" spans="1:14" s="14" customFormat="1" x14ac:dyDescent="0.25">
      <c r="A113" s="10">
        <v>86</v>
      </c>
      <c r="B113" s="132"/>
      <c r="C113" s="132"/>
      <c r="D113" s="20"/>
      <c r="E113" s="20"/>
      <c r="F113" s="20"/>
      <c r="G113" s="19"/>
      <c r="H113" s="19"/>
      <c r="I113" s="13"/>
      <c r="J113" s="13"/>
      <c r="K113" s="54"/>
      <c r="N113" s="29"/>
    </row>
    <row r="114" spans="1:14" s="14" customFormat="1" x14ac:dyDescent="0.25">
      <c r="A114" s="10">
        <v>87</v>
      </c>
      <c r="B114" s="132"/>
      <c r="C114" s="132"/>
      <c r="D114" s="20"/>
      <c r="E114" s="20"/>
      <c r="F114" s="20"/>
      <c r="G114" s="19"/>
      <c r="H114" s="19"/>
      <c r="I114" s="13"/>
      <c r="J114" s="13"/>
      <c r="K114" s="54"/>
      <c r="N114" s="29"/>
    </row>
    <row r="115" spans="1:14" s="14" customFormat="1" x14ac:dyDescent="0.25">
      <c r="A115" s="10">
        <v>88</v>
      </c>
      <c r="B115" s="132"/>
      <c r="C115" s="132"/>
      <c r="D115" s="20"/>
      <c r="E115" s="20"/>
      <c r="F115" s="20"/>
      <c r="G115" s="19"/>
      <c r="H115" s="19"/>
      <c r="I115" s="13"/>
      <c r="J115" s="13"/>
      <c r="K115" s="54"/>
      <c r="N115" s="29"/>
    </row>
    <row r="116" spans="1:14" s="14" customFormat="1" x14ac:dyDescent="0.25">
      <c r="A116" s="10">
        <v>89</v>
      </c>
      <c r="B116" s="132"/>
      <c r="C116" s="132"/>
      <c r="D116" s="20"/>
      <c r="E116" s="20"/>
      <c r="F116" s="20"/>
      <c r="G116" s="19"/>
      <c r="H116" s="19"/>
      <c r="I116" s="13"/>
      <c r="J116" s="13"/>
      <c r="K116" s="54"/>
      <c r="N116" s="29"/>
    </row>
    <row r="117" spans="1:14" s="14" customFormat="1" x14ac:dyDescent="0.25">
      <c r="A117" s="10">
        <v>90</v>
      </c>
      <c r="B117" s="132"/>
      <c r="C117" s="132"/>
      <c r="D117" s="20"/>
      <c r="E117" s="20"/>
      <c r="F117" s="20"/>
      <c r="G117" s="19"/>
      <c r="H117" s="19"/>
      <c r="I117" s="13"/>
      <c r="J117" s="13"/>
      <c r="K117" s="54"/>
      <c r="N117" s="29"/>
    </row>
    <row r="118" spans="1:14" s="14" customFormat="1" x14ac:dyDescent="0.25">
      <c r="A118" s="10">
        <v>91</v>
      </c>
      <c r="B118" s="132"/>
      <c r="C118" s="132"/>
      <c r="D118" s="20"/>
      <c r="E118" s="20"/>
      <c r="F118" s="20"/>
      <c r="G118" s="19"/>
      <c r="H118" s="19"/>
      <c r="I118" s="13"/>
      <c r="J118" s="13"/>
      <c r="K118" s="54"/>
      <c r="N118" s="29"/>
    </row>
    <row r="119" spans="1:14" s="14" customFormat="1" x14ac:dyDescent="0.25">
      <c r="A119" s="10">
        <v>92</v>
      </c>
      <c r="B119" s="132"/>
      <c r="C119" s="132"/>
      <c r="D119" s="20"/>
      <c r="E119" s="20"/>
      <c r="F119" s="20"/>
      <c r="G119" s="19"/>
      <c r="H119" s="19"/>
      <c r="I119" s="13"/>
      <c r="J119" s="13"/>
      <c r="K119" s="54"/>
      <c r="N119" s="29"/>
    </row>
    <row r="120" spans="1:14" s="14" customFormat="1" x14ac:dyDescent="0.25">
      <c r="A120" s="10">
        <v>93</v>
      </c>
      <c r="B120" s="132"/>
      <c r="C120" s="132"/>
      <c r="D120" s="20"/>
      <c r="E120" s="20"/>
      <c r="F120" s="20"/>
      <c r="G120" s="19"/>
      <c r="H120" s="19"/>
      <c r="I120" s="13"/>
      <c r="J120" s="13"/>
      <c r="K120" s="54"/>
      <c r="N120" s="29"/>
    </row>
    <row r="121" spans="1:14" s="14" customFormat="1" x14ac:dyDescent="0.25">
      <c r="A121" s="10">
        <v>94</v>
      </c>
      <c r="B121" s="132"/>
      <c r="C121" s="132"/>
      <c r="D121" s="20"/>
      <c r="E121" s="20"/>
      <c r="F121" s="20"/>
      <c r="G121" s="19"/>
      <c r="H121" s="19"/>
      <c r="I121" s="13"/>
      <c r="J121" s="13"/>
      <c r="K121" s="54"/>
      <c r="N121" s="29"/>
    </row>
    <row r="122" spans="1:14" s="14" customFormat="1" x14ac:dyDescent="0.25">
      <c r="A122" s="10">
        <v>95</v>
      </c>
      <c r="B122" s="132"/>
      <c r="C122" s="132"/>
      <c r="D122" s="20"/>
      <c r="E122" s="20"/>
      <c r="F122" s="20"/>
      <c r="G122" s="19"/>
      <c r="H122" s="19"/>
      <c r="I122" s="13"/>
      <c r="J122" s="13"/>
      <c r="K122" s="54"/>
      <c r="N122" s="29"/>
    </row>
    <row r="123" spans="1:14" s="14" customFormat="1" x14ac:dyDescent="0.25">
      <c r="A123" s="10">
        <v>96</v>
      </c>
      <c r="B123" s="132"/>
      <c r="C123" s="132"/>
      <c r="D123" s="20"/>
      <c r="E123" s="20"/>
      <c r="F123" s="20"/>
      <c r="G123" s="19"/>
      <c r="H123" s="19"/>
      <c r="I123" s="13"/>
      <c r="J123" s="13"/>
      <c r="K123" s="54"/>
      <c r="N123" s="29"/>
    </row>
    <row r="124" spans="1:14" s="14" customFormat="1" x14ac:dyDescent="0.25">
      <c r="A124" s="10">
        <v>97</v>
      </c>
      <c r="B124" s="132"/>
      <c r="C124" s="132"/>
      <c r="D124" s="20"/>
      <c r="E124" s="20"/>
      <c r="F124" s="20"/>
      <c r="G124" s="19"/>
      <c r="H124" s="19"/>
      <c r="I124" s="13"/>
      <c r="J124" s="13"/>
      <c r="K124" s="54"/>
      <c r="N124" s="29"/>
    </row>
    <row r="125" spans="1:14" s="14" customFormat="1" x14ac:dyDescent="0.25">
      <c r="A125" s="10">
        <v>98</v>
      </c>
      <c r="B125" s="132"/>
      <c r="C125" s="132"/>
      <c r="D125" s="20"/>
      <c r="E125" s="20"/>
      <c r="F125" s="20"/>
      <c r="G125" s="19"/>
      <c r="H125" s="19"/>
      <c r="I125" s="13"/>
      <c r="J125" s="13"/>
      <c r="K125" s="54"/>
      <c r="N125" s="29"/>
    </row>
    <row r="126" spans="1:14" s="14" customFormat="1" x14ac:dyDescent="0.25">
      <c r="A126" s="10">
        <v>99</v>
      </c>
      <c r="B126" s="132"/>
      <c r="C126" s="132"/>
      <c r="D126" s="20"/>
      <c r="E126" s="20"/>
      <c r="F126" s="20"/>
      <c r="G126" s="19"/>
      <c r="H126" s="19"/>
      <c r="I126" s="13"/>
      <c r="J126" s="13"/>
      <c r="K126" s="54"/>
      <c r="N126" s="29"/>
    </row>
    <row r="127" spans="1:14" s="14" customFormat="1" x14ac:dyDescent="0.25">
      <c r="A127" s="10">
        <v>100</v>
      </c>
      <c r="B127" s="132"/>
      <c r="C127" s="132"/>
      <c r="D127" s="20"/>
      <c r="E127" s="20"/>
      <c r="F127" s="20"/>
      <c r="G127" s="19"/>
      <c r="H127" s="19"/>
      <c r="I127" s="13"/>
      <c r="J127" s="13"/>
      <c r="K127" s="54"/>
      <c r="N127" s="29"/>
    </row>
    <row r="128" spans="1:14" s="14" customFormat="1" x14ac:dyDescent="0.25">
      <c r="A128" s="10">
        <v>101</v>
      </c>
      <c r="B128" s="132"/>
      <c r="C128" s="132"/>
      <c r="D128" s="20"/>
      <c r="E128" s="20"/>
      <c r="F128" s="20"/>
      <c r="G128" s="19"/>
      <c r="H128" s="19"/>
      <c r="I128" s="13"/>
      <c r="J128" s="13"/>
      <c r="K128" s="54"/>
      <c r="N128" s="29"/>
    </row>
    <row r="129" spans="1:14" s="14" customFormat="1" x14ac:dyDescent="0.25">
      <c r="A129" s="10">
        <v>102</v>
      </c>
      <c r="B129" s="132"/>
      <c r="C129" s="132"/>
      <c r="D129" s="20"/>
      <c r="E129" s="20"/>
      <c r="F129" s="20"/>
      <c r="G129" s="19"/>
      <c r="H129" s="19"/>
      <c r="I129" s="13"/>
      <c r="J129" s="13"/>
      <c r="K129" s="54"/>
      <c r="N129" s="29"/>
    </row>
    <row r="130" spans="1:14" s="14" customFormat="1" x14ac:dyDescent="0.25">
      <c r="A130" s="10">
        <v>103</v>
      </c>
      <c r="B130" s="132"/>
      <c r="C130" s="132"/>
      <c r="D130" s="20"/>
      <c r="E130" s="20"/>
      <c r="F130" s="20"/>
      <c r="G130" s="19"/>
      <c r="H130" s="19"/>
      <c r="I130" s="13"/>
      <c r="J130" s="13"/>
      <c r="K130" s="54"/>
      <c r="N130" s="29"/>
    </row>
    <row r="131" spans="1:14" s="14" customFormat="1" x14ac:dyDescent="0.25">
      <c r="A131" s="10">
        <v>104</v>
      </c>
      <c r="B131" s="132"/>
      <c r="C131" s="132"/>
      <c r="D131" s="20"/>
      <c r="E131" s="20"/>
      <c r="F131" s="20"/>
      <c r="G131" s="19"/>
      <c r="H131" s="19"/>
      <c r="I131" s="13"/>
      <c r="J131" s="13"/>
      <c r="K131" s="54"/>
      <c r="N131" s="29"/>
    </row>
    <row r="132" spans="1:14" s="14" customFormat="1" x14ac:dyDescent="0.25">
      <c r="A132" s="10">
        <v>105</v>
      </c>
      <c r="B132" s="132"/>
      <c r="C132" s="132"/>
      <c r="D132" s="20"/>
      <c r="E132" s="20"/>
      <c r="F132" s="20"/>
      <c r="G132" s="19"/>
      <c r="H132" s="19"/>
      <c r="I132" s="13"/>
      <c r="J132" s="13"/>
      <c r="K132" s="54"/>
      <c r="N132" s="29"/>
    </row>
    <row r="133" spans="1:14" s="14" customFormat="1" x14ac:dyDescent="0.25">
      <c r="A133" s="10">
        <v>106</v>
      </c>
      <c r="B133" s="132"/>
      <c r="C133" s="132"/>
      <c r="D133" s="20"/>
      <c r="E133" s="20"/>
      <c r="F133" s="20"/>
      <c r="G133" s="19"/>
      <c r="H133" s="19"/>
      <c r="I133" s="13"/>
      <c r="J133" s="13"/>
      <c r="K133" s="54"/>
      <c r="N133" s="29"/>
    </row>
    <row r="134" spans="1:14" s="14" customFormat="1" x14ac:dyDescent="0.25">
      <c r="A134" s="10">
        <v>107</v>
      </c>
      <c r="B134" s="132"/>
      <c r="C134" s="132"/>
      <c r="D134" s="20"/>
      <c r="E134" s="20"/>
      <c r="F134" s="20"/>
      <c r="G134" s="19"/>
      <c r="H134" s="19"/>
      <c r="I134" s="13"/>
      <c r="J134" s="13"/>
      <c r="K134" s="54"/>
      <c r="N134" s="29"/>
    </row>
    <row r="135" spans="1:14" s="14" customFormat="1" x14ac:dyDescent="0.25">
      <c r="A135" s="10">
        <v>108</v>
      </c>
      <c r="B135" s="132"/>
      <c r="C135" s="132"/>
      <c r="D135" s="20"/>
      <c r="E135" s="20"/>
      <c r="F135" s="20"/>
      <c r="G135" s="19"/>
      <c r="H135" s="19"/>
      <c r="I135" s="13"/>
      <c r="J135" s="13"/>
      <c r="K135" s="54"/>
      <c r="N135" s="29"/>
    </row>
    <row r="136" spans="1:14" s="14" customFormat="1" x14ac:dyDescent="0.25">
      <c r="A136" s="10">
        <v>109</v>
      </c>
      <c r="B136" s="132"/>
      <c r="C136" s="132"/>
      <c r="D136" s="20"/>
      <c r="E136" s="20"/>
      <c r="F136" s="20"/>
      <c r="G136" s="19"/>
      <c r="H136" s="19"/>
      <c r="I136" s="13"/>
      <c r="J136" s="13"/>
      <c r="K136" s="54"/>
      <c r="N136" s="29"/>
    </row>
    <row r="137" spans="1:14" s="14" customFormat="1" x14ac:dyDescent="0.25">
      <c r="A137" s="10">
        <v>110</v>
      </c>
      <c r="B137" s="132"/>
      <c r="C137" s="132"/>
      <c r="D137" s="20"/>
      <c r="E137" s="20"/>
      <c r="F137" s="20"/>
      <c r="G137" s="19"/>
      <c r="H137" s="19"/>
      <c r="I137" s="13"/>
      <c r="J137" s="13"/>
      <c r="K137" s="54"/>
      <c r="N137" s="29"/>
    </row>
    <row r="138" spans="1:14" s="14" customFormat="1" x14ac:dyDescent="0.25">
      <c r="A138" s="10">
        <v>111</v>
      </c>
      <c r="B138" s="132"/>
      <c r="C138" s="132"/>
      <c r="D138" s="20"/>
      <c r="E138" s="20"/>
      <c r="F138" s="20"/>
      <c r="G138" s="19"/>
      <c r="H138" s="19"/>
      <c r="I138" s="13"/>
      <c r="J138" s="13"/>
      <c r="K138" s="54"/>
      <c r="N138" s="29"/>
    </row>
    <row r="139" spans="1:14" s="14" customFormat="1" x14ac:dyDescent="0.25">
      <c r="A139" s="10">
        <v>112</v>
      </c>
      <c r="B139" s="132"/>
      <c r="C139" s="132"/>
      <c r="D139" s="20"/>
      <c r="E139" s="20"/>
      <c r="F139" s="20"/>
      <c r="G139" s="19"/>
      <c r="H139" s="19"/>
      <c r="I139" s="13"/>
      <c r="J139" s="13"/>
      <c r="K139" s="54"/>
      <c r="N139" s="29"/>
    </row>
    <row r="140" spans="1:14" s="14" customFormat="1" x14ac:dyDescent="0.25">
      <c r="A140" s="10">
        <v>113</v>
      </c>
      <c r="B140" s="132"/>
      <c r="C140" s="132"/>
      <c r="D140" s="20"/>
      <c r="E140" s="20"/>
      <c r="F140" s="20"/>
      <c r="G140" s="19"/>
      <c r="H140" s="19"/>
      <c r="I140" s="13"/>
      <c r="J140" s="13"/>
      <c r="K140" s="54"/>
      <c r="N140" s="29"/>
    </row>
    <row r="141" spans="1:14" s="14" customFormat="1" x14ac:dyDescent="0.25">
      <c r="A141" s="10">
        <v>114</v>
      </c>
      <c r="B141" s="132"/>
      <c r="C141" s="132"/>
      <c r="D141" s="20"/>
      <c r="E141" s="20"/>
      <c r="F141" s="20"/>
      <c r="G141" s="19"/>
      <c r="H141" s="19"/>
      <c r="I141" s="13"/>
      <c r="J141" s="13"/>
      <c r="K141" s="54"/>
      <c r="N141" s="29"/>
    </row>
    <row r="142" spans="1:14" s="14" customFormat="1" x14ac:dyDescent="0.25">
      <c r="A142" s="10">
        <v>115</v>
      </c>
      <c r="B142" s="132"/>
      <c r="C142" s="132"/>
      <c r="D142" s="20"/>
      <c r="E142" s="20"/>
      <c r="F142" s="20"/>
      <c r="G142" s="19"/>
      <c r="H142" s="19"/>
      <c r="I142" s="13"/>
      <c r="J142" s="13"/>
      <c r="K142" s="54"/>
      <c r="N142" s="29"/>
    </row>
    <row r="143" spans="1:14" s="14" customFormat="1" x14ac:dyDescent="0.25">
      <c r="A143" s="10">
        <v>116</v>
      </c>
      <c r="B143" s="132"/>
      <c r="C143" s="132"/>
      <c r="D143" s="20"/>
      <c r="E143" s="20"/>
      <c r="F143" s="20"/>
      <c r="G143" s="19"/>
      <c r="H143" s="19"/>
      <c r="I143" s="13"/>
      <c r="J143" s="13"/>
      <c r="K143" s="54"/>
      <c r="N143" s="29"/>
    </row>
    <row r="144" spans="1:14" s="14" customFormat="1" x14ac:dyDescent="0.25">
      <c r="A144" s="10">
        <v>117</v>
      </c>
      <c r="B144" s="132"/>
      <c r="C144" s="132"/>
      <c r="D144" s="20"/>
      <c r="E144" s="20"/>
      <c r="F144" s="20"/>
      <c r="G144" s="19"/>
      <c r="H144" s="19"/>
      <c r="I144" s="13"/>
      <c r="J144" s="13"/>
      <c r="K144" s="54"/>
      <c r="N144" s="29"/>
    </row>
    <row r="145" spans="1:14" s="14" customFormat="1" x14ac:dyDescent="0.25">
      <c r="A145" s="10">
        <v>118</v>
      </c>
      <c r="B145" s="132"/>
      <c r="C145" s="132"/>
      <c r="D145" s="20"/>
      <c r="E145" s="20"/>
      <c r="F145" s="20"/>
      <c r="G145" s="19"/>
      <c r="H145" s="19"/>
      <c r="I145" s="13"/>
      <c r="J145" s="13"/>
      <c r="K145" s="54"/>
      <c r="N145" s="29"/>
    </row>
    <row r="146" spans="1:14" s="14" customFormat="1" x14ac:dyDescent="0.25">
      <c r="A146" s="10">
        <v>119</v>
      </c>
      <c r="B146" s="132"/>
      <c r="C146" s="132"/>
      <c r="D146" s="20"/>
      <c r="E146" s="20"/>
      <c r="F146" s="20"/>
      <c r="G146" s="19"/>
      <c r="H146" s="19"/>
      <c r="I146" s="13"/>
      <c r="J146" s="13"/>
      <c r="K146" s="54"/>
      <c r="N146" s="29"/>
    </row>
    <row r="147" spans="1:14" s="14" customFormat="1" x14ac:dyDescent="0.25">
      <c r="A147" s="10">
        <v>120</v>
      </c>
      <c r="B147" s="132"/>
      <c r="C147" s="132"/>
      <c r="D147" s="20"/>
      <c r="E147" s="20"/>
      <c r="F147" s="20"/>
      <c r="G147" s="19"/>
      <c r="H147" s="19"/>
      <c r="I147" s="13"/>
      <c r="J147" s="13"/>
      <c r="K147" s="54"/>
      <c r="N147" s="29"/>
    </row>
    <row r="148" spans="1:14" s="14" customFormat="1" x14ac:dyDescent="0.25">
      <c r="A148" s="10">
        <v>121</v>
      </c>
      <c r="B148" s="132"/>
      <c r="C148" s="132"/>
      <c r="D148" s="20"/>
      <c r="E148" s="20"/>
      <c r="F148" s="20"/>
      <c r="G148" s="19"/>
      <c r="H148" s="19"/>
      <c r="I148" s="13"/>
      <c r="J148" s="13"/>
      <c r="K148" s="54"/>
      <c r="N148" s="29"/>
    </row>
    <row r="149" spans="1:14" s="14" customFormat="1" x14ac:dyDescent="0.25">
      <c r="A149" s="10">
        <v>122</v>
      </c>
      <c r="B149" s="132"/>
      <c r="C149" s="132"/>
      <c r="D149" s="20"/>
      <c r="E149" s="20"/>
      <c r="F149" s="20"/>
      <c r="G149" s="19"/>
      <c r="H149" s="19"/>
      <c r="I149" s="13"/>
      <c r="J149" s="13"/>
      <c r="K149" s="54"/>
      <c r="N149" s="29"/>
    </row>
    <row r="150" spans="1:14" s="14" customFormat="1" x14ac:dyDescent="0.25">
      <c r="A150" s="10">
        <v>123</v>
      </c>
      <c r="B150" s="132"/>
      <c r="C150" s="132"/>
      <c r="D150" s="20"/>
      <c r="E150" s="20"/>
      <c r="F150" s="20"/>
      <c r="G150" s="19"/>
      <c r="H150" s="19"/>
      <c r="I150" s="13"/>
      <c r="J150" s="13"/>
      <c r="K150" s="54"/>
      <c r="N150" s="29"/>
    </row>
    <row r="151" spans="1:14" s="14" customFormat="1" x14ac:dyDescent="0.25">
      <c r="A151" s="10">
        <v>124</v>
      </c>
      <c r="B151" s="132"/>
      <c r="C151" s="132"/>
      <c r="D151" s="20"/>
      <c r="E151" s="20"/>
      <c r="F151" s="20"/>
      <c r="G151" s="19"/>
      <c r="H151" s="19"/>
      <c r="I151" s="13"/>
      <c r="J151" s="13"/>
      <c r="K151" s="54"/>
      <c r="N151" s="29"/>
    </row>
    <row r="152" spans="1:14" s="14" customFormat="1" x14ac:dyDescent="0.25">
      <c r="A152" s="10">
        <v>125</v>
      </c>
      <c r="B152" s="132"/>
      <c r="C152" s="132"/>
      <c r="D152" s="20"/>
      <c r="E152" s="20"/>
      <c r="F152" s="20"/>
      <c r="G152" s="19"/>
      <c r="H152" s="19"/>
      <c r="I152" s="13"/>
      <c r="J152" s="13"/>
      <c r="K152" s="54"/>
      <c r="N152" s="29"/>
    </row>
    <row r="153" spans="1:14" s="14" customFormat="1" x14ac:dyDescent="0.25">
      <c r="A153" s="10">
        <v>126</v>
      </c>
      <c r="B153" s="132"/>
      <c r="C153" s="132"/>
      <c r="D153" s="20"/>
      <c r="E153" s="20"/>
      <c r="F153" s="20"/>
      <c r="G153" s="19"/>
      <c r="H153" s="19"/>
      <c r="I153" s="13"/>
      <c r="J153" s="13"/>
      <c r="K153" s="54"/>
      <c r="N153" s="29"/>
    </row>
    <row r="154" spans="1:14" s="14" customFormat="1" x14ac:dyDescent="0.25">
      <c r="A154" s="10">
        <v>127</v>
      </c>
      <c r="B154" s="132"/>
      <c r="C154" s="132"/>
      <c r="D154" s="20"/>
      <c r="E154" s="20"/>
      <c r="F154" s="20"/>
      <c r="G154" s="19"/>
      <c r="H154" s="19"/>
      <c r="I154" s="13"/>
      <c r="J154" s="13"/>
      <c r="K154" s="54"/>
      <c r="N154" s="29"/>
    </row>
    <row r="155" spans="1:14" s="14" customFormat="1" x14ac:dyDescent="0.25">
      <c r="A155" s="10">
        <v>128</v>
      </c>
      <c r="B155" s="132"/>
      <c r="C155" s="132"/>
      <c r="D155" s="20"/>
      <c r="E155" s="20"/>
      <c r="F155" s="20"/>
      <c r="G155" s="19"/>
      <c r="H155" s="19"/>
      <c r="I155" s="13"/>
      <c r="J155" s="13"/>
      <c r="K155" s="54"/>
      <c r="N155" s="29"/>
    </row>
    <row r="156" spans="1:14" s="14" customFormat="1" x14ac:dyDescent="0.25">
      <c r="A156" s="10">
        <v>129</v>
      </c>
      <c r="B156" s="132"/>
      <c r="C156" s="132"/>
      <c r="D156" s="20"/>
      <c r="E156" s="20"/>
      <c r="F156" s="20"/>
      <c r="G156" s="19"/>
      <c r="H156" s="19"/>
      <c r="I156" s="13"/>
      <c r="J156" s="13"/>
      <c r="K156" s="54"/>
      <c r="N156" s="29"/>
    </row>
    <row r="157" spans="1:14" s="14" customFormat="1" x14ac:dyDescent="0.25">
      <c r="A157" s="10">
        <v>130</v>
      </c>
      <c r="B157" s="132"/>
      <c r="C157" s="132"/>
      <c r="D157" s="20"/>
      <c r="E157" s="20"/>
      <c r="F157" s="20"/>
      <c r="G157" s="19"/>
      <c r="H157" s="19"/>
      <c r="I157" s="13"/>
      <c r="J157" s="13"/>
      <c r="K157" s="54"/>
      <c r="N157" s="29"/>
    </row>
    <row r="158" spans="1:14" s="14" customFormat="1" x14ac:dyDescent="0.25">
      <c r="A158" s="10">
        <v>131</v>
      </c>
      <c r="B158" s="132"/>
      <c r="C158" s="132"/>
      <c r="D158" s="20"/>
      <c r="E158" s="20"/>
      <c r="F158" s="20"/>
      <c r="G158" s="19"/>
      <c r="H158" s="19"/>
      <c r="I158" s="13"/>
      <c r="J158" s="13"/>
      <c r="K158" s="54"/>
      <c r="N158" s="29"/>
    </row>
    <row r="159" spans="1:14" s="14" customFormat="1" x14ac:dyDescent="0.25">
      <c r="A159" s="10">
        <v>132</v>
      </c>
      <c r="B159" s="132"/>
      <c r="C159" s="132"/>
      <c r="D159" s="20"/>
      <c r="E159" s="20"/>
      <c r="F159" s="20"/>
      <c r="G159" s="19"/>
      <c r="H159" s="19"/>
      <c r="I159" s="13"/>
      <c r="J159" s="13"/>
      <c r="K159" s="54"/>
      <c r="N159" s="29"/>
    </row>
    <row r="160" spans="1:14" s="14" customFormat="1" x14ac:dyDescent="0.25">
      <c r="A160" s="10">
        <v>133</v>
      </c>
      <c r="B160" s="132"/>
      <c r="C160" s="132"/>
      <c r="D160" s="20"/>
      <c r="E160" s="20"/>
      <c r="F160" s="20"/>
      <c r="G160" s="19"/>
      <c r="H160" s="19"/>
      <c r="I160" s="13"/>
      <c r="J160" s="13"/>
      <c r="K160" s="54"/>
      <c r="N160" s="29"/>
    </row>
    <row r="161" spans="1:14" s="14" customFormat="1" x14ac:dyDescent="0.25">
      <c r="A161" s="10">
        <v>134</v>
      </c>
      <c r="B161" s="132"/>
      <c r="C161" s="132"/>
      <c r="D161" s="20"/>
      <c r="E161" s="20"/>
      <c r="F161" s="20"/>
      <c r="G161" s="19"/>
      <c r="H161" s="19"/>
      <c r="I161" s="13"/>
      <c r="J161" s="13"/>
      <c r="K161" s="54"/>
      <c r="N161" s="29"/>
    </row>
    <row r="162" spans="1:14" s="14" customFormat="1" x14ac:dyDescent="0.25">
      <c r="A162" s="10">
        <v>135</v>
      </c>
      <c r="B162" s="132"/>
      <c r="C162" s="132"/>
      <c r="D162" s="20"/>
      <c r="E162" s="20"/>
      <c r="F162" s="20"/>
      <c r="G162" s="19"/>
      <c r="H162" s="19"/>
      <c r="I162" s="13"/>
      <c r="J162" s="13"/>
      <c r="K162" s="54"/>
      <c r="N162" s="29"/>
    </row>
    <row r="163" spans="1:14" s="14" customFormat="1" x14ac:dyDescent="0.25">
      <c r="A163" s="10">
        <v>136</v>
      </c>
      <c r="B163" s="132"/>
      <c r="C163" s="132"/>
      <c r="D163" s="20"/>
      <c r="E163" s="20"/>
      <c r="F163" s="20"/>
      <c r="G163" s="19"/>
      <c r="H163" s="19"/>
      <c r="I163" s="13"/>
      <c r="J163" s="13"/>
      <c r="K163" s="54"/>
      <c r="N163" s="29"/>
    </row>
    <row r="164" spans="1:14" s="14" customFormat="1" x14ac:dyDescent="0.25">
      <c r="A164" s="10">
        <v>137</v>
      </c>
      <c r="B164" s="132"/>
      <c r="C164" s="132"/>
      <c r="D164" s="20"/>
      <c r="E164" s="20"/>
      <c r="F164" s="20"/>
      <c r="G164" s="19"/>
      <c r="H164" s="19"/>
      <c r="I164" s="13"/>
      <c r="J164" s="13"/>
      <c r="K164" s="54"/>
      <c r="N164" s="29"/>
    </row>
    <row r="165" spans="1:14" s="14" customFormat="1" x14ac:dyDescent="0.25">
      <c r="A165" s="10">
        <v>138</v>
      </c>
      <c r="B165" s="132"/>
      <c r="C165" s="132"/>
      <c r="D165" s="20"/>
      <c r="E165" s="20"/>
      <c r="F165" s="20"/>
      <c r="G165" s="19"/>
      <c r="H165" s="19"/>
      <c r="I165" s="13"/>
      <c r="J165" s="13"/>
      <c r="K165" s="54"/>
      <c r="N165" s="29"/>
    </row>
    <row r="166" spans="1:14" s="14" customFormat="1" x14ac:dyDescent="0.25">
      <c r="A166" s="10">
        <v>139</v>
      </c>
      <c r="B166" s="132"/>
      <c r="C166" s="132"/>
      <c r="D166" s="20"/>
      <c r="E166" s="20"/>
      <c r="F166" s="20"/>
      <c r="G166" s="19"/>
      <c r="H166" s="19"/>
      <c r="I166" s="13"/>
      <c r="J166" s="13"/>
      <c r="K166" s="54"/>
      <c r="N166" s="29"/>
    </row>
    <row r="167" spans="1:14" s="14" customFormat="1" x14ac:dyDescent="0.25">
      <c r="A167" s="10">
        <v>140</v>
      </c>
      <c r="B167" s="132"/>
      <c r="C167" s="132"/>
      <c r="D167" s="20"/>
      <c r="E167" s="20"/>
      <c r="F167" s="20"/>
      <c r="G167" s="19"/>
      <c r="H167" s="19"/>
      <c r="I167" s="13"/>
      <c r="J167" s="13"/>
      <c r="K167" s="54"/>
      <c r="N167" s="29"/>
    </row>
    <row r="168" spans="1:14" s="14" customFormat="1" x14ac:dyDescent="0.25">
      <c r="A168" s="10">
        <v>141</v>
      </c>
      <c r="B168" s="132"/>
      <c r="C168" s="132"/>
      <c r="D168" s="20"/>
      <c r="E168" s="20"/>
      <c r="F168" s="20"/>
      <c r="G168" s="19"/>
      <c r="H168" s="19"/>
      <c r="I168" s="13"/>
      <c r="J168" s="13"/>
      <c r="K168" s="54"/>
      <c r="N168" s="29"/>
    </row>
    <row r="169" spans="1:14" s="14" customFormat="1" x14ac:dyDescent="0.25">
      <c r="A169" s="10">
        <v>142</v>
      </c>
      <c r="B169" s="132"/>
      <c r="C169" s="132"/>
      <c r="D169" s="20"/>
      <c r="E169" s="20"/>
      <c r="F169" s="20"/>
      <c r="G169" s="19"/>
      <c r="H169" s="19"/>
      <c r="I169" s="13"/>
      <c r="J169" s="13"/>
      <c r="K169" s="54"/>
      <c r="N169" s="29"/>
    </row>
    <row r="170" spans="1:14" s="14" customFormat="1" x14ac:dyDescent="0.25">
      <c r="A170" s="10">
        <v>143</v>
      </c>
      <c r="B170" s="132"/>
      <c r="C170" s="132"/>
      <c r="D170" s="20"/>
      <c r="E170" s="20"/>
      <c r="F170" s="20"/>
      <c r="G170" s="19"/>
      <c r="H170" s="19"/>
      <c r="I170" s="13"/>
      <c r="J170" s="13"/>
      <c r="K170" s="54"/>
      <c r="N170" s="29"/>
    </row>
    <row r="171" spans="1:14" s="14" customFormat="1" x14ac:dyDescent="0.25">
      <c r="A171" s="10">
        <v>144</v>
      </c>
      <c r="B171" s="132"/>
      <c r="C171" s="132"/>
      <c r="D171" s="20"/>
      <c r="E171" s="20"/>
      <c r="F171" s="20"/>
      <c r="G171" s="19"/>
      <c r="H171" s="19"/>
      <c r="I171" s="13"/>
      <c r="J171" s="13"/>
      <c r="K171" s="54"/>
      <c r="N171" s="29"/>
    </row>
    <row r="172" spans="1:14" s="14" customFormat="1" x14ac:dyDescent="0.25">
      <c r="A172" s="10">
        <v>145</v>
      </c>
      <c r="B172" s="132"/>
      <c r="C172" s="132"/>
      <c r="D172" s="20"/>
      <c r="E172" s="20"/>
      <c r="F172" s="20"/>
      <c r="G172" s="19"/>
      <c r="H172" s="19"/>
      <c r="I172" s="13"/>
      <c r="J172" s="13"/>
      <c r="K172" s="54"/>
      <c r="N172" s="29"/>
    </row>
    <row r="173" spans="1:14" s="14" customFormat="1" x14ac:dyDescent="0.25">
      <c r="A173" s="10">
        <v>146</v>
      </c>
      <c r="B173" s="132"/>
      <c r="C173" s="132"/>
      <c r="D173" s="20"/>
      <c r="E173" s="20"/>
      <c r="F173" s="20"/>
      <c r="G173" s="19"/>
      <c r="H173" s="19"/>
      <c r="I173" s="13"/>
      <c r="J173" s="13"/>
      <c r="K173" s="54"/>
      <c r="N173" s="29"/>
    </row>
    <row r="174" spans="1:14" s="14" customFormat="1" x14ac:dyDescent="0.25">
      <c r="A174" s="10">
        <v>147</v>
      </c>
      <c r="B174" s="132"/>
      <c r="C174" s="132"/>
      <c r="D174" s="20"/>
      <c r="E174" s="20"/>
      <c r="F174" s="20"/>
      <c r="G174" s="19"/>
      <c r="H174" s="19"/>
      <c r="I174" s="13"/>
      <c r="J174" s="13"/>
      <c r="K174" s="54"/>
      <c r="N174" s="29"/>
    </row>
    <row r="175" spans="1:14" s="14" customFormat="1" x14ac:dyDescent="0.25">
      <c r="A175" s="10">
        <v>148</v>
      </c>
      <c r="B175" s="132"/>
      <c r="C175" s="132"/>
      <c r="D175" s="20"/>
      <c r="E175" s="20"/>
      <c r="F175" s="20"/>
      <c r="G175" s="19"/>
      <c r="H175" s="19"/>
      <c r="I175" s="13"/>
      <c r="J175" s="13"/>
      <c r="K175" s="54"/>
      <c r="N175" s="29"/>
    </row>
    <row r="176" spans="1:14" s="14" customFormat="1" x14ac:dyDescent="0.25">
      <c r="A176" s="10">
        <v>149</v>
      </c>
      <c r="B176" s="132"/>
      <c r="C176" s="132"/>
      <c r="D176" s="20"/>
      <c r="E176" s="20"/>
      <c r="F176" s="20"/>
      <c r="G176" s="19"/>
      <c r="H176" s="19"/>
      <c r="I176" s="13"/>
      <c r="J176" s="13"/>
      <c r="K176" s="54"/>
      <c r="N176" s="29"/>
    </row>
    <row r="177" spans="1:14" s="14" customFormat="1" x14ac:dyDescent="0.25">
      <c r="A177" s="10">
        <v>150</v>
      </c>
      <c r="B177" s="132"/>
      <c r="C177" s="132"/>
      <c r="D177" s="20"/>
      <c r="E177" s="20"/>
      <c r="F177" s="20"/>
      <c r="G177" s="19"/>
      <c r="H177" s="19"/>
      <c r="I177" s="13"/>
      <c r="J177" s="13"/>
      <c r="K177" s="54"/>
      <c r="N177" s="29"/>
    </row>
    <row r="178" spans="1:14" s="14" customFormat="1" x14ac:dyDescent="0.25">
      <c r="A178" s="10">
        <v>151</v>
      </c>
      <c r="B178" s="132"/>
      <c r="C178" s="132"/>
      <c r="D178" s="20"/>
      <c r="E178" s="20"/>
      <c r="F178" s="20"/>
      <c r="G178" s="19"/>
      <c r="H178" s="19"/>
      <c r="I178" s="13"/>
      <c r="J178" s="13"/>
      <c r="K178" s="54"/>
      <c r="N178" s="29"/>
    </row>
    <row r="179" spans="1:14" s="14" customFormat="1" x14ac:dyDescent="0.25">
      <c r="A179" s="10">
        <v>152</v>
      </c>
      <c r="B179" s="132"/>
      <c r="C179" s="132"/>
      <c r="D179" s="20"/>
      <c r="E179" s="20"/>
      <c r="F179" s="20"/>
      <c r="G179" s="19"/>
      <c r="H179" s="19"/>
      <c r="I179" s="13"/>
      <c r="J179" s="13"/>
      <c r="K179" s="54"/>
      <c r="N179" s="29"/>
    </row>
    <row r="180" spans="1:14" s="14" customFormat="1" x14ac:dyDescent="0.25">
      <c r="A180" s="10">
        <v>153</v>
      </c>
      <c r="B180" s="132"/>
      <c r="C180" s="132"/>
      <c r="D180" s="20"/>
      <c r="E180" s="20"/>
      <c r="F180" s="20"/>
      <c r="G180" s="19"/>
      <c r="H180" s="19"/>
      <c r="I180" s="13"/>
      <c r="J180" s="13"/>
      <c r="K180" s="54"/>
      <c r="N180" s="29"/>
    </row>
    <row r="181" spans="1:14" s="14" customFormat="1" x14ac:dyDescent="0.25">
      <c r="A181" s="10">
        <v>154</v>
      </c>
      <c r="B181" s="132"/>
      <c r="C181" s="132"/>
      <c r="D181" s="20"/>
      <c r="E181" s="20"/>
      <c r="F181" s="20"/>
      <c r="G181" s="19"/>
      <c r="H181" s="19"/>
      <c r="I181" s="13"/>
      <c r="J181" s="13"/>
      <c r="K181" s="54"/>
      <c r="N181" s="29"/>
    </row>
    <row r="182" spans="1:14" s="14" customFormat="1" x14ac:dyDescent="0.25">
      <c r="A182" s="10">
        <v>155</v>
      </c>
      <c r="B182" s="132"/>
      <c r="C182" s="132"/>
      <c r="D182" s="20"/>
      <c r="E182" s="20"/>
      <c r="F182" s="20"/>
      <c r="G182" s="19"/>
      <c r="H182" s="19"/>
      <c r="I182" s="13"/>
      <c r="J182" s="13"/>
      <c r="K182" s="54"/>
      <c r="N182" s="29"/>
    </row>
    <row r="183" spans="1:14" s="14" customFormat="1" x14ac:dyDescent="0.25">
      <c r="A183" s="10">
        <v>156</v>
      </c>
      <c r="B183" s="132"/>
      <c r="C183" s="132"/>
      <c r="D183" s="20"/>
      <c r="E183" s="20"/>
      <c r="F183" s="20"/>
      <c r="G183" s="19"/>
      <c r="H183" s="19"/>
      <c r="I183" s="13"/>
      <c r="J183" s="13"/>
      <c r="K183" s="54"/>
      <c r="N183" s="29"/>
    </row>
    <row r="184" spans="1:14" s="14" customFormat="1" x14ac:dyDescent="0.25">
      <c r="A184" s="10">
        <v>157</v>
      </c>
      <c r="B184" s="132"/>
      <c r="C184" s="132"/>
      <c r="D184" s="20"/>
      <c r="E184" s="20"/>
      <c r="F184" s="20"/>
      <c r="G184" s="19"/>
      <c r="H184" s="19"/>
      <c r="I184" s="13"/>
      <c r="J184" s="13"/>
      <c r="K184" s="54"/>
      <c r="N184" s="29"/>
    </row>
    <row r="185" spans="1:14" s="14" customFormat="1" x14ac:dyDescent="0.25">
      <c r="A185" s="10">
        <v>158</v>
      </c>
      <c r="B185" s="132"/>
      <c r="C185" s="132"/>
      <c r="D185" s="20"/>
      <c r="E185" s="20"/>
      <c r="F185" s="20"/>
      <c r="G185" s="19"/>
      <c r="H185" s="19"/>
      <c r="I185" s="13"/>
      <c r="J185" s="13"/>
      <c r="K185" s="54"/>
      <c r="N185" s="29"/>
    </row>
    <row r="186" spans="1:14" s="14" customFormat="1" x14ac:dyDescent="0.25">
      <c r="A186" s="10">
        <v>159</v>
      </c>
      <c r="B186" s="132"/>
      <c r="C186" s="132"/>
      <c r="D186" s="20"/>
      <c r="E186" s="20"/>
      <c r="F186" s="20"/>
      <c r="G186" s="19"/>
      <c r="H186" s="19"/>
      <c r="I186" s="13"/>
      <c r="J186" s="13"/>
      <c r="K186" s="54"/>
      <c r="N186" s="29"/>
    </row>
    <row r="187" spans="1:14" s="14" customFormat="1" x14ac:dyDescent="0.25">
      <c r="A187" s="10">
        <v>160</v>
      </c>
      <c r="B187" s="132"/>
      <c r="C187" s="132"/>
      <c r="D187" s="20"/>
      <c r="E187" s="20"/>
      <c r="F187" s="20"/>
      <c r="G187" s="19"/>
      <c r="H187" s="19"/>
      <c r="I187" s="13"/>
      <c r="J187" s="13"/>
      <c r="K187" s="54"/>
      <c r="N187" s="29"/>
    </row>
    <row r="188" spans="1:14" s="14" customFormat="1" x14ac:dyDescent="0.25">
      <c r="A188" s="10">
        <v>161</v>
      </c>
      <c r="B188" s="132"/>
      <c r="C188" s="132"/>
      <c r="D188" s="20"/>
      <c r="E188" s="20"/>
      <c r="F188" s="20"/>
      <c r="G188" s="19"/>
      <c r="H188" s="19"/>
      <c r="I188" s="13"/>
      <c r="J188" s="13"/>
      <c r="K188" s="54"/>
      <c r="N188" s="29"/>
    </row>
    <row r="189" spans="1:14" s="14" customFormat="1" x14ac:dyDescent="0.25">
      <c r="A189" s="10">
        <v>162</v>
      </c>
      <c r="B189" s="132"/>
      <c r="C189" s="132"/>
      <c r="D189" s="20"/>
      <c r="E189" s="20"/>
      <c r="F189" s="20"/>
      <c r="G189" s="19"/>
      <c r="H189" s="19"/>
      <c r="I189" s="13"/>
      <c r="J189" s="13"/>
      <c r="K189" s="54"/>
      <c r="N189" s="29"/>
    </row>
    <row r="190" spans="1:14" s="14" customFormat="1" x14ac:dyDescent="0.25">
      <c r="A190" s="10">
        <v>163</v>
      </c>
      <c r="B190" s="132"/>
      <c r="C190" s="132"/>
      <c r="D190" s="20"/>
      <c r="E190" s="20"/>
      <c r="F190" s="20"/>
      <c r="G190" s="19"/>
      <c r="H190" s="19"/>
      <c r="I190" s="13"/>
      <c r="J190" s="13"/>
      <c r="K190" s="54"/>
      <c r="N190" s="29"/>
    </row>
    <row r="191" spans="1:14" s="14" customFormat="1" x14ac:dyDescent="0.25">
      <c r="A191" s="10">
        <v>164</v>
      </c>
      <c r="B191" s="132"/>
      <c r="C191" s="132"/>
      <c r="D191" s="20"/>
      <c r="E191" s="20"/>
      <c r="F191" s="20"/>
      <c r="G191" s="19"/>
      <c r="H191" s="19"/>
      <c r="I191" s="13"/>
      <c r="J191" s="13"/>
      <c r="K191" s="54"/>
      <c r="N191" s="29"/>
    </row>
    <row r="192" spans="1:14" s="14" customFormat="1" x14ac:dyDescent="0.25">
      <c r="A192" s="10">
        <v>165</v>
      </c>
      <c r="B192" s="132"/>
      <c r="C192" s="132"/>
      <c r="D192" s="20"/>
      <c r="E192" s="20"/>
      <c r="F192" s="20"/>
      <c r="G192" s="19"/>
      <c r="H192" s="19"/>
      <c r="I192" s="13"/>
      <c r="J192" s="13"/>
      <c r="K192" s="54"/>
      <c r="N192" s="29"/>
    </row>
    <row r="193" spans="1:14" s="14" customFormat="1" x14ac:dyDescent="0.25">
      <c r="A193" s="10">
        <v>166</v>
      </c>
      <c r="B193" s="132"/>
      <c r="C193" s="132"/>
      <c r="D193" s="20"/>
      <c r="E193" s="20"/>
      <c r="F193" s="20"/>
      <c r="G193" s="19"/>
      <c r="H193" s="19"/>
      <c r="I193" s="13"/>
      <c r="J193" s="13"/>
      <c r="K193" s="54"/>
      <c r="N193" s="29"/>
    </row>
    <row r="194" spans="1:14" s="14" customFormat="1" x14ac:dyDescent="0.25">
      <c r="A194" s="10">
        <v>167</v>
      </c>
      <c r="B194" s="132"/>
      <c r="C194" s="132"/>
      <c r="D194" s="20"/>
      <c r="E194" s="20"/>
      <c r="F194" s="20"/>
      <c r="G194" s="19"/>
      <c r="H194" s="19"/>
      <c r="I194" s="13"/>
      <c r="J194" s="13"/>
      <c r="K194" s="54"/>
      <c r="N194" s="29"/>
    </row>
    <row r="195" spans="1:14" s="14" customFormat="1" x14ac:dyDescent="0.25">
      <c r="A195" s="10">
        <v>168</v>
      </c>
      <c r="B195" s="132"/>
      <c r="C195" s="132"/>
      <c r="D195" s="20"/>
      <c r="E195" s="20"/>
      <c r="F195" s="20"/>
      <c r="G195" s="19"/>
      <c r="H195" s="19"/>
      <c r="I195" s="13"/>
      <c r="J195" s="13"/>
      <c r="K195" s="54"/>
      <c r="N195" s="29"/>
    </row>
    <row r="196" spans="1:14" s="14" customFormat="1" x14ac:dyDescent="0.25">
      <c r="A196" s="10">
        <v>169</v>
      </c>
      <c r="B196" s="132"/>
      <c r="C196" s="132"/>
      <c r="D196" s="20"/>
      <c r="E196" s="20"/>
      <c r="F196" s="20"/>
      <c r="G196" s="19"/>
      <c r="H196" s="19"/>
      <c r="I196" s="13"/>
      <c r="J196" s="13"/>
      <c r="K196" s="54"/>
      <c r="N196" s="29"/>
    </row>
    <row r="197" spans="1:14" s="14" customFormat="1" x14ac:dyDescent="0.25">
      <c r="A197" s="10">
        <v>170</v>
      </c>
      <c r="B197" s="132"/>
      <c r="C197" s="132"/>
      <c r="D197" s="20"/>
      <c r="E197" s="20"/>
      <c r="F197" s="20"/>
      <c r="G197" s="19"/>
      <c r="H197" s="19"/>
      <c r="I197" s="13"/>
      <c r="J197" s="13"/>
      <c r="K197" s="54"/>
      <c r="N197" s="29"/>
    </row>
    <row r="198" spans="1:14" s="14" customFormat="1" x14ac:dyDescent="0.25">
      <c r="A198" s="10">
        <v>171</v>
      </c>
      <c r="B198" s="132"/>
      <c r="C198" s="132"/>
      <c r="D198" s="20"/>
      <c r="E198" s="20"/>
      <c r="F198" s="20"/>
      <c r="G198" s="19"/>
      <c r="H198" s="19"/>
      <c r="I198" s="13"/>
      <c r="J198" s="13"/>
      <c r="K198" s="54"/>
      <c r="N198" s="29"/>
    </row>
    <row r="199" spans="1:14" s="14" customFormat="1" x14ac:dyDescent="0.25">
      <c r="A199" s="10">
        <v>172</v>
      </c>
      <c r="B199" s="132"/>
      <c r="C199" s="132"/>
      <c r="D199" s="20"/>
      <c r="E199" s="20"/>
      <c r="F199" s="20"/>
      <c r="G199" s="19"/>
      <c r="H199" s="19"/>
      <c r="I199" s="13"/>
      <c r="J199" s="13"/>
      <c r="K199" s="54"/>
      <c r="N199" s="29"/>
    </row>
    <row r="200" spans="1:14" s="14" customFormat="1" x14ac:dyDescent="0.25">
      <c r="A200" s="10">
        <v>173</v>
      </c>
      <c r="B200" s="132"/>
      <c r="C200" s="132"/>
      <c r="D200" s="20"/>
      <c r="E200" s="20"/>
      <c r="F200" s="20"/>
      <c r="G200" s="19"/>
      <c r="H200" s="19"/>
      <c r="I200" s="13"/>
      <c r="J200" s="13"/>
      <c r="K200" s="54"/>
      <c r="N200" s="29"/>
    </row>
    <row r="201" spans="1:14" s="14" customFormat="1" x14ac:dyDescent="0.25">
      <c r="A201" s="10">
        <v>174</v>
      </c>
      <c r="B201" s="132"/>
      <c r="C201" s="132"/>
      <c r="D201" s="20"/>
      <c r="E201" s="20"/>
      <c r="F201" s="20"/>
      <c r="G201" s="19"/>
      <c r="H201" s="19"/>
      <c r="I201" s="13"/>
      <c r="J201" s="13"/>
      <c r="K201" s="54"/>
      <c r="N201" s="29"/>
    </row>
    <row r="202" spans="1:14" s="14" customFormat="1" x14ac:dyDescent="0.25">
      <c r="A202" s="10">
        <v>175</v>
      </c>
      <c r="B202" s="132"/>
      <c r="C202" s="132"/>
      <c r="D202" s="20"/>
      <c r="E202" s="20"/>
      <c r="F202" s="20"/>
      <c r="G202" s="19"/>
      <c r="H202" s="19"/>
      <c r="I202" s="13"/>
      <c r="J202" s="13"/>
      <c r="K202" s="54"/>
      <c r="N202" s="29"/>
    </row>
    <row r="203" spans="1:14" s="14" customFormat="1" x14ac:dyDescent="0.25">
      <c r="A203" s="10">
        <v>176</v>
      </c>
      <c r="B203" s="132"/>
      <c r="C203" s="132"/>
      <c r="D203" s="20"/>
      <c r="E203" s="20"/>
      <c r="F203" s="20"/>
      <c r="G203" s="19"/>
      <c r="H203" s="19"/>
      <c r="I203" s="13"/>
      <c r="J203" s="13"/>
      <c r="K203" s="54"/>
      <c r="N203" s="29"/>
    </row>
    <row r="204" spans="1:14" s="14" customFormat="1" x14ac:dyDescent="0.25">
      <c r="A204" s="10">
        <v>177</v>
      </c>
      <c r="B204" s="132"/>
      <c r="C204" s="132"/>
      <c r="D204" s="20"/>
      <c r="E204" s="20"/>
      <c r="F204" s="20"/>
      <c r="G204" s="19"/>
      <c r="H204" s="19"/>
      <c r="I204" s="13"/>
      <c r="J204" s="13"/>
      <c r="K204" s="54"/>
      <c r="N204" s="29"/>
    </row>
    <row r="205" spans="1:14" s="14" customFormat="1" x14ac:dyDescent="0.25">
      <c r="A205" s="10">
        <v>178</v>
      </c>
      <c r="B205" s="132"/>
      <c r="C205" s="132"/>
      <c r="D205" s="20"/>
      <c r="E205" s="20"/>
      <c r="F205" s="20"/>
      <c r="G205" s="19"/>
      <c r="H205" s="19"/>
      <c r="I205" s="13"/>
      <c r="J205" s="13"/>
      <c r="K205" s="54"/>
      <c r="N205" s="29"/>
    </row>
    <row r="206" spans="1:14" s="14" customFormat="1" x14ac:dyDescent="0.25">
      <c r="A206" s="10">
        <v>179</v>
      </c>
      <c r="B206" s="132"/>
      <c r="C206" s="132"/>
      <c r="D206" s="20"/>
      <c r="E206" s="20"/>
      <c r="F206" s="20"/>
      <c r="G206" s="19"/>
      <c r="H206" s="19"/>
      <c r="I206" s="13"/>
      <c r="J206" s="13"/>
      <c r="K206" s="54"/>
      <c r="N206" s="29"/>
    </row>
    <row r="207" spans="1:14" s="14" customFormat="1" x14ac:dyDescent="0.25">
      <c r="A207" s="10">
        <v>180</v>
      </c>
      <c r="B207" s="132"/>
      <c r="C207" s="132"/>
      <c r="D207" s="20"/>
      <c r="E207" s="20"/>
      <c r="F207" s="20"/>
      <c r="G207" s="19"/>
      <c r="H207" s="19"/>
      <c r="I207" s="13"/>
      <c r="J207" s="13"/>
      <c r="K207" s="54"/>
      <c r="N207" s="29"/>
    </row>
    <row r="208" spans="1:14" s="14" customFormat="1" x14ac:dyDescent="0.25">
      <c r="A208" s="10">
        <v>181</v>
      </c>
      <c r="B208" s="132"/>
      <c r="C208" s="132"/>
      <c r="D208" s="20"/>
      <c r="E208" s="20"/>
      <c r="F208" s="20"/>
      <c r="G208" s="19"/>
      <c r="H208" s="19"/>
      <c r="I208" s="13"/>
      <c r="J208" s="13"/>
      <c r="K208" s="54"/>
      <c r="N208" s="29"/>
    </row>
    <row r="209" spans="1:14" s="14" customFormat="1" x14ac:dyDescent="0.25">
      <c r="A209" s="10">
        <v>182</v>
      </c>
      <c r="B209" s="132"/>
      <c r="C209" s="132"/>
      <c r="D209" s="20"/>
      <c r="E209" s="20"/>
      <c r="F209" s="20"/>
      <c r="G209" s="19"/>
      <c r="H209" s="19"/>
      <c r="I209" s="13"/>
      <c r="J209" s="13"/>
      <c r="K209" s="54"/>
      <c r="N209" s="29"/>
    </row>
    <row r="210" spans="1:14" s="14" customFormat="1" x14ac:dyDescent="0.25">
      <c r="A210" s="10">
        <v>183</v>
      </c>
      <c r="B210" s="132"/>
      <c r="C210" s="132"/>
      <c r="D210" s="20"/>
      <c r="E210" s="20"/>
      <c r="F210" s="20"/>
      <c r="G210" s="19"/>
      <c r="H210" s="19"/>
      <c r="I210" s="13"/>
      <c r="J210" s="13"/>
      <c r="K210" s="54"/>
      <c r="N210" s="29"/>
    </row>
    <row r="211" spans="1:14" s="14" customFormat="1" x14ac:dyDescent="0.25">
      <c r="A211" s="10">
        <v>184</v>
      </c>
      <c r="B211" s="132"/>
      <c r="C211" s="132"/>
      <c r="D211" s="20"/>
      <c r="E211" s="20"/>
      <c r="F211" s="20"/>
      <c r="G211" s="19"/>
      <c r="H211" s="19"/>
      <c r="I211" s="13"/>
      <c r="J211" s="13"/>
      <c r="K211" s="54"/>
      <c r="N211" s="29"/>
    </row>
    <row r="212" spans="1:14" s="14" customFormat="1" x14ac:dyDescent="0.25">
      <c r="A212" s="10">
        <v>185</v>
      </c>
      <c r="B212" s="132"/>
      <c r="C212" s="132"/>
      <c r="D212" s="20"/>
      <c r="E212" s="20"/>
      <c r="F212" s="20"/>
      <c r="G212" s="19"/>
      <c r="H212" s="19"/>
      <c r="I212" s="13"/>
      <c r="J212" s="13"/>
      <c r="K212" s="54"/>
      <c r="N212" s="29"/>
    </row>
    <row r="213" spans="1:14" s="14" customFormat="1" x14ac:dyDescent="0.25">
      <c r="A213" s="10">
        <v>186</v>
      </c>
      <c r="B213" s="132"/>
      <c r="C213" s="132"/>
      <c r="D213" s="20"/>
      <c r="E213" s="20"/>
      <c r="F213" s="20"/>
      <c r="G213" s="19"/>
      <c r="H213" s="19"/>
      <c r="I213" s="13"/>
      <c r="J213" s="13"/>
      <c r="K213" s="54"/>
      <c r="N213" s="29"/>
    </row>
    <row r="214" spans="1:14" s="14" customFormat="1" x14ac:dyDescent="0.25">
      <c r="A214" s="10">
        <v>187</v>
      </c>
      <c r="B214" s="132"/>
      <c r="C214" s="132"/>
      <c r="D214" s="20"/>
      <c r="E214" s="20"/>
      <c r="F214" s="20"/>
      <c r="G214" s="19"/>
      <c r="H214" s="19"/>
      <c r="I214" s="13"/>
      <c r="J214" s="13"/>
      <c r="K214" s="54"/>
      <c r="N214" s="29"/>
    </row>
    <row r="215" spans="1:14" s="14" customFormat="1" x14ac:dyDescent="0.25">
      <c r="A215" s="10">
        <v>188</v>
      </c>
      <c r="B215" s="132"/>
      <c r="C215" s="132"/>
      <c r="D215" s="20"/>
      <c r="E215" s="20"/>
      <c r="F215" s="20"/>
      <c r="G215" s="19"/>
      <c r="H215" s="19"/>
      <c r="I215" s="13"/>
      <c r="J215" s="13"/>
      <c r="K215" s="54"/>
      <c r="N215" s="29"/>
    </row>
    <row r="216" spans="1:14" s="14" customFormat="1" x14ac:dyDescent="0.25">
      <c r="A216" s="10">
        <v>189</v>
      </c>
      <c r="B216" s="132"/>
      <c r="C216" s="132"/>
      <c r="D216" s="20"/>
      <c r="E216" s="20"/>
      <c r="F216" s="20"/>
      <c r="G216" s="19"/>
      <c r="H216" s="19"/>
      <c r="I216" s="13"/>
      <c r="J216" s="13"/>
      <c r="K216" s="54"/>
      <c r="N216" s="29"/>
    </row>
    <row r="217" spans="1:14" s="14" customFormat="1" x14ac:dyDescent="0.25">
      <c r="A217" s="10">
        <v>190</v>
      </c>
      <c r="B217" s="132"/>
      <c r="C217" s="132"/>
      <c r="D217" s="20"/>
      <c r="E217" s="20"/>
      <c r="F217" s="20"/>
      <c r="G217" s="19"/>
      <c r="H217" s="19"/>
      <c r="I217" s="13"/>
      <c r="J217" s="13"/>
      <c r="K217" s="54"/>
      <c r="N217" s="29"/>
    </row>
    <row r="218" spans="1:14" s="14" customFormat="1" x14ac:dyDescent="0.25">
      <c r="A218" s="10">
        <v>191</v>
      </c>
      <c r="B218" s="132"/>
      <c r="C218" s="132"/>
      <c r="D218" s="20"/>
      <c r="E218" s="20"/>
      <c r="F218" s="20"/>
      <c r="G218" s="19"/>
      <c r="H218" s="19"/>
      <c r="I218" s="13"/>
      <c r="J218" s="13"/>
      <c r="K218" s="54"/>
      <c r="N218" s="29"/>
    </row>
    <row r="219" spans="1:14" s="14" customFormat="1" x14ac:dyDescent="0.25">
      <c r="A219" s="10">
        <v>192</v>
      </c>
      <c r="B219" s="132"/>
      <c r="C219" s="132"/>
      <c r="D219" s="20"/>
      <c r="E219" s="20"/>
      <c r="F219" s="20"/>
      <c r="G219" s="19"/>
      <c r="H219" s="19"/>
      <c r="I219" s="13"/>
      <c r="J219" s="13"/>
      <c r="K219" s="54"/>
      <c r="N219" s="29"/>
    </row>
    <row r="220" spans="1:14" s="14" customFormat="1" x14ac:dyDescent="0.25">
      <c r="A220" s="10">
        <v>193</v>
      </c>
      <c r="B220" s="132"/>
      <c r="C220" s="132"/>
      <c r="D220" s="20"/>
      <c r="E220" s="20"/>
      <c r="F220" s="20"/>
      <c r="G220" s="19"/>
      <c r="H220" s="19"/>
      <c r="I220" s="13"/>
      <c r="J220" s="13"/>
      <c r="K220" s="54"/>
      <c r="N220" s="29"/>
    </row>
    <row r="221" spans="1:14" s="14" customFormat="1" x14ac:dyDescent="0.25">
      <c r="A221" s="10">
        <v>194</v>
      </c>
      <c r="B221" s="132"/>
      <c r="C221" s="132"/>
      <c r="D221" s="20"/>
      <c r="E221" s="20"/>
      <c r="F221" s="20"/>
      <c r="G221" s="19"/>
      <c r="H221" s="19"/>
      <c r="I221" s="13"/>
      <c r="J221" s="13"/>
      <c r="K221" s="54"/>
      <c r="N221" s="29"/>
    </row>
    <row r="222" spans="1:14" s="14" customFormat="1" x14ac:dyDescent="0.25">
      <c r="A222" s="10">
        <v>195</v>
      </c>
      <c r="B222" s="132"/>
      <c r="C222" s="132"/>
      <c r="D222" s="20"/>
      <c r="E222" s="20"/>
      <c r="F222" s="20"/>
      <c r="G222" s="19"/>
      <c r="H222" s="19"/>
      <c r="I222" s="13"/>
      <c r="J222" s="13"/>
      <c r="K222" s="54"/>
      <c r="N222" s="29"/>
    </row>
    <row r="223" spans="1:14" s="14" customFormat="1" x14ac:dyDescent="0.25">
      <c r="A223" s="10">
        <v>196</v>
      </c>
      <c r="B223" s="132"/>
      <c r="C223" s="132"/>
      <c r="D223" s="20"/>
      <c r="E223" s="20"/>
      <c r="F223" s="20"/>
      <c r="G223" s="19"/>
      <c r="H223" s="19"/>
      <c r="I223" s="13"/>
      <c r="J223" s="13"/>
      <c r="K223" s="54"/>
      <c r="N223" s="29"/>
    </row>
    <row r="224" spans="1:14" s="14" customFormat="1" x14ac:dyDescent="0.25">
      <c r="A224" s="10">
        <v>197</v>
      </c>
      <c r="B224" s="132"/>
      <c r="C224" s="132"/>
      <c r="D224" s="20"/>
      <c r="E224" s="20"/>
      <c r="F224" s="20"/>
      <c r="G224" s="19"/>
      <c r="H224" s="19"/>
      <c r="I224" s="13"/>
      <c r="J224" s="13"/>
      <c r="K224" s="54"/>
      <c r="N224" s="29"/>
    </row>
    <row r="225" spans="1:14" s="14" customFormat="1" x14ac:dyDescent="0.25">
      <c r="A225" s="10">
        <v>198</v>
      </c>
      <c r="B225" s="132"/>
      <c r="C225" s="132"/>
      <c r="D225" s="20"/>
      <c r="E225" s="20"/>
      <c r="F225" s="20"/>
      <c r="G225" s="19"/>
      <c r="H225" s="19"/>
      <c r="I225" s="13"/>
      <c r="J225" s="13"/>
      <c r="K225" s="54"/>
      <c r="N225" s="29"/>
    </row>
    <row r="226" spans="1:14" s="14" customFormat="1" x14ac:dyDescent="0.25">
      <c r="A226" s="10">
        <v>199</v>
      </c>
      <c r="B226" s="132"/>
      <c r="C226" s="132"/>
      <c r="D226" s="20"/>
      <c r="E226" s="20"/>
      <c r="F226" s="20"/>
      <c r="G226" s="19"/>
      <c r="H226" s="19"/>
      <c r="I226" s="13"/>
      <c r="J226" s="13"/>
      <c r="K226" s="54"/>
      <c r="N226" s="29"/>
    </row>
    <row r="227" spans="1:14" s="14" customFormat="1" x14ac:dyDescent="0.25">
      <c r="A227" s="10">
        <v>200</v>
      </c>
      <c r="B227" s="132"/>
      <c r="C227" s="132"/>
      <c r="D227" s="20"/>
      <c r="E227" s="20"/>
      <c r="F227" s="20"/>
      <c r="G227" s="19"/>
      <c r="H227" s="19"/>
      <c r="I227" s="13"/>
      <c r="J227" s="13"/>
      <c r="K227" s="54"/>
      <c r="N227" s="29"/>
    </row>
    <row r="228" spans="1:14" s="14" customFormat="1" x14ac:dyDescent="0.25">
      <c r="A228" s="10">
        <v>201</v>
      </c>
      <c r="B228" s="132"/>
      <c r="C228" s="132"/>
      <c r="D228" s="20"/>
      <c r="E228" s="20"/>
      <c r="F228" s="20"/>
      <c r="G228" s="19"/>
      <c r="H228" s="19"/>
      <c r="I228" s="13"/>
      <c r="J228" s="13"/>
      <c r="K228" s="54"/>
      <c r="N228" s="29"/>
    </row>
    <row r="229" spans="1:14" s="14" customFormat="1" x14ac:dyDescent="0.25">
      <c r="A229" s="10">
        <v>202</v>
      </c>
      <c r="B229" s="132"/>
      <c r="C229" s="132"/>
      <c r="D229" s="20"/>
      <c r="E229" s="20"/>
      <c r="F229" s="20"/>
      <c r="G229" s="19"/>
      <c r="H229" s="19"/>
      <c r="I229" s="13"/>
      <c r="J229" s="13"/>
      <c r="K229" s="54"/>
      <c r="N229" s="29"/>
    </row>
    <row r="230" spans="1:14" s="14" customFormat="1" x14ac:dyDescent="0.25">
      <c r="A230" s="10">
        <v>203</v>
      </c>
      <c r="B230" s="132"/>
      <c r="C230" s="132"/>
      <c r="D230" s="20"/>
      <c r="E230" s="20"/>
      <c r="F230" s="20"/>
      <c r="G230" s="19"/>
      <c r="H230" s="19"/>
      <c r="I230" s="13"/>
      <c r="J230" s="13"/>
      <c r="K230" s="54"/>
      <c r="N230" s="29"/>
    </row>
    <row r="231" spans="1:14" s="14" customFormat="1" x14ac:dyDescent="0.25">
      <c r="A231" s="10">
        <v>204</v>
      </c>
      <c r="B231" s="132"/>
      <c r="C231" s="132"/>
      <c r="D231" s="20"/>
      <c r="E231" s="20"/>
      <c r="F231" s="20"/>
      <c r="G231" s="19"/>
      <c r="H231" s="19"/>
      <c r="I231" s="13"/>
      <c r="J231" s="13"/>
      <c r="K231" s="54"/>
      <c r="N231" s="29"/>
    </row>
    <row r="232" spans="1:14" s="14" customFormat="1" x14ac:dyDescent="0.25">
      <c r="A232" s="10">
        <v>205</v>
      </c>
      <c r="B232" s="132"/>
      <c r="C232" s="132"/>
      <c r="D232" s="20"/>
      <c r="E232" s="20"/>
      <c r="F232" s="20"/>
      <c r="G232" s="19"/>
      <c r="H232" s="19"/>
      <c r="I232" s="13"/>
      <c r="J232" s="13"/>
      <c r="K232" s="54"/>
      <c r="N232" s="29"/>
    </row>
    <row r="233" spans="1:14" s="14" customFormat="1" x14ac:dyDescent="0.25">
      <c r="A233" s="10">
        <v>206</v>
      </c>
      <c r="B233" s="132"/>
      <c r="C233" s="132"/>
      <c r="D233" s="20"/>
      <c r="E233" s="20"/>
      <c r="F233" s="20"/>
      <c r="G233" s="19"/>
      <c r="H233" s="19"/>
      <c r="I233" s="13"/>
      <c r="J233" s="13"/>
      <c r="K233" s="54"/>
      <c r="N233" s="29"/>
    </row>
    <row r="234" spans="1:14" s="14" customFormat="1" x14ac:dyDescent="0.25">
      <c r="A234" s="10">
        <v>207</v>
      </c>
      <c r="B234" s="132"/>
      <c r="C234" s="132"/>
      <c r="D234" s="20"/>
      <c r="E234" s="20"/>
      <c r="F234" s="20"/>
      <c r="G234" s="19"/>
      <c r="H234" s="19"/>
      <c r="I234" s="13"/>
      <c r="J234" s="13"/>
      <c r="K234" s="54"/>
      <c r="N234" s="29"/>
    </row>
    <row r="235" spans="1:14" s="14" customFormat="1" x14ac:dyDescent="0.25">
      <c r="A235" s="10">
        <v>208</v>
      </c>
      <c r="B235" s="132"/>
      <c r="C235" s="132"/>
      <c r="D235" s="20"/>
      <c r="E235" s="20"/>
      <c r="F235" s="20"/>
      <c r="G235" s="19"/>
      <c r="H235" s="19"/>
      <c r="I235" s="13"/>
      <c r="J235" s="13"/>
      <c r="K235" s="54"/>
      <c r="N235" s="29"/>
    </row>
    <row r="236" spans="1:14" s="14" customFormat="1" x14ac:dyDescent="0.25">
      <c r="A236" s="10">
        <v>209</v>
      </c>
      <c r="B236" s="132"/>
      <c r="C236" s="132"/>
      <c r="D236" s="20"/>
      <c r="E236" s="20"/>
      <c r="F236" s="20"/>
      <c r="G236" s="19"/>
      <c r="H236" s="19"/>
      <c r="I236" s="13"/>
      <c r="J236" s="13"/>
      <c r="K236" s="54"/>
      <c r="N236" s="29"/>
    </row>
    <row r="237" spans="1:14" s="14" customFormat="1" x14ac:dyDescent="0.25">
      <c r="A237" s="10">
        <v>210</v>
      </c>
      <c r="B237" s="132"/>
      <c r="C237" s="132"/>
      <c r="D237" s="20"/>
      <c r="E237" s="20"/>
      <c r="F237" s="20"/>
      <c r="G237" s="19"/>
      <c r="H237" s="19"/>
      <c r="I237" s="13"/>
      <c r="J237" s="13"/>
      <c r="K237" s="54"/>
      <c r="N237" s="29"/>
    </row>
    <row r="238" spans="1:14" s="14" customFormat="1" x14ac:dyDescent="0.25">
      <c r="A238" s="10">
        <v>211</v>
      </c>
      <c r="B238" s="132"/>
      <c r="C238" s="132"/>
      <c r="D238" s="20"/>
      <c r="E238" s="20"/>
      <c r="F238" s="20"/>
      <c r="G238" s="19"/>
      <c r="H238" s="19"/>
      <c r="I238" s="13"/>
      <c r="J238" s="13"/>
      <c r="K238" s="54"/>
      <c r="N238" s="29"/>
    </row>
    <row r="239" spans="1:14" s="14" customFormat="1" x14ac:dyDescent="0.25">
      <c r="A239" s="10">
        <v>212</v>
      </c>
      <c r="B239" s="132"/>
      <c r="C239" s="132"/>
      <c r="D239" s="20"/>
      <c r="E239" s="20"/>
      <c r="F239" s="20"/>
      <c r="G239" s="19"/>
      <c r="H239" s="19"/>
      <c r="I239" s="13"/>
      <c r="J239" s="13"/>
      <c r="K239" s="54"/>
      <c r="N239" s="29"/>
    </row>
    <row r="240" spans="1:14" s="14" customFormat="1" x14ac:dyDescent="0.25">
      <c r="A240" s="10">
        <v>213</v>
      </c>
      <c r="B240" s="132"/>
      <c r="C240" s="132"/>
      <c r="D240" s="20"/>
      <c r="E240" s="20"/>
      <c r="F240" s="20"/>
      <c r="G240" s="19"/>
      <c r="H240" s="19"/>
      <c r="I240" s="13"/>
      <c r="J240" s="13"/>
      <c r="K240" s="54"/>
      <c r="N240" s="29"/>
    </row>
    <row r="241" spans="1:14" s="14" customFormat="1" x14ac:dyDescent="0.25">
      <c r="A241" s="10">
        <v>214</v>
      </c>
      <c r="B241" s="132"/>
      <c r="C241" s="132"/>
      <c r="D241" s="20"/>
      <c r="E241" s="20"/>
      <c r="F241" s="20"/>
      <c r="G241" s="19"/>
      <c r="H241" s="19"/>
      <c r="I241" s="13"/>
      <c r="J241" s="13"/>
      <c r="K241" s="54"/>
      <c r="N241" s="29"/>
    </row>
    <row r="242" spans="1:14" s="14" customFormat="1" x14ac:dyDescent="0.25">
      <c r="A242" s="10">
        <v>215</v>
      </c>
      <c r="B242" s="132"/>
      <c r="C242" s="132"/>
      <c r="D242" s="20"/>
      <c r="E242" s="20"/>
      <c r="F242" s="20"/>
      <c r="G242" s="19"/>
      <c r="H242" s="19"/>
      <c r="I242" s="13"/>
      <c r="J242" s="13"/>
      <c r="K242" s="54"/>
      <c r="N242" s="29"/>
    </row>
    <row r="243" spans="1:14" s="14" customFormat="1" x14ac:dyDescent="0.25">
      <c r="A243" s="10">
        <v>216</v>
      </c>
      <c r="B243" s="132"/>
      <c r="C243" s="132"/>
      <c r="D243" s="20"/>
      <c r="E243" s="20"/>
      <c r="F243" s="20"/>
      <c r="G243" s="19"/>
      <c r="H243" s="19"/>
      <c r="I243" s="13"/>
      <c r="J243" s="13"/>
      <c r="K243" s="54"/>
      <c r="N243" s="29"/>
    </row>
    <row r="244" spans="1:14" s="14" customFormat="1" x14ac:dyDescent="0.25">
      <c r="A244" s="10">
        <v>217</v>
      </c>
      <c r="B244" s="132"/>
      <c r="C244" s="132"/>
      <c r="D244" s="20"/>
      <c r="E244" s="20"/>
      <c r="F244" s="20"/>
      <c r="G244" s="19"/>
      <c r="H244" s="19"/>
      <c r="I244" s="13"/>
      <c r="J244" s="13"/>
      <c r="K244" s="54"/>
      <c r="N244" s="29"/>
    </row>
    <row r="245" spans="1:14" s="14" customFormat="1" x14ac:dyDescent="0.25">
      <c r="A245" s="10">
        <v>218</v>
      </c>
      <c r="B245" s="132"/>
      <c r="C245" s="132"/>
      <c r="D245" s="20"/>
      <c r="E245" s="20"/>
      <c r="F245" s="20"/>
      <c r="G245" s="19"/>
      <c r="H245" s="19"/>
      <c r="I245" s="13"/>
      <c r="J245" s="13"/>
      <c r="K245" s="54"/>
      <c r="N245" s="29"/>
    </row>
    <row r="246" spans="1:14" s="14" customFormat="1" x14ac:dyDescent="0.25">
      <c r="A246" s="10">
        <v>219</v>
      </c>
      <c r="B246" s="132"/>
      <c r="C246" s="132"/>
      <c r="D246" s="20"/>
      <c r="E246" s="20"/>
      <c r="F246" s="20"/>
      <c r="G246" s="19"/>
      <c r="H246" s="19"/>
      <c r="I246" s="13"/>
      <c r="J246" s="13"/>
      <c r="K246" s="54"/>
      <c r="N246" s="29"/>
    </row>
    <row r="247" spans="1:14" s="14" customFormat="1" x14ac:dyDescent="0.25">
      <c r="A247" s="10">
        <v>220</v>
      </c>
      <c r="B247" s="132"/>
      <c r="C247" s="132"/>
      <c r="D247" s="20"/>
      <c r="E247" s="20"/>
      <c r="F247" s="20"/>
      <c r="G247" s="19"/>
      <c r="H247" s="19"/>
      <c r="I247" s="13"/>
      <c r="J247" s="13"/>
      <c r="K247" s="54"/>
      <c r="N247" s="29"/>
    </row>
    <row r="248" spans="1:14" s="14" customFormat="1" x14ac:dyDescent="0.25">
      <c r="A248" s="10">
        <v>221</v>
      </c>
      <c r="B248" s="132"/>
      <c r="C248" s="132"/>
      <c r="D248" s="20"/>
      <c r="E248" s="20"/>
      <c r="F248" s="20"/>
      <c r="G248" s="19"/>
      <c r="H248" s="19"/>
      <c r="I248" s="13"/>
      <c r="J248" s="13"/>
      <c r="K248" s="54"/>
      <c r="N248" s="29"/>
    </row>
    <row r="249" spans="1:14" s="14" customFormat="1" x14ac:dyDescent="0.25">
      <c r="A249" s="10">
        <v>222</v>
      </c>
      <c r="B249" s="132"/>
      <c r="C249" s="132"/>
      <c r="D249" s="20"/>
      <c r="E249" s="20"/>
      <c r="F249" s="20"/>
      <c r="G249" s="19"/>
      <c r="H249" s="19"/>
      <c r="I249" s="13"/>
      <c r="J249" s="13"/>
      <c r="K249" s="54"/>
      <c r="N249" s="29"/>
    </row>
    <row r="250" spans="1:14" s="14" customFormat="1" x14ac:dyDescent="0.25">
      <c r="A250" s="10">
        <v>223</v>
      </c>
      <c r="B250" s="132"/>
      <c r="C250" s="132"/>
      <c r="D250" s="20"/>
      <c r="E250" s="20"/>
      <c r="F250" s="20"/>
      <c r="G250" s="19"/>
      <c r="H250" s="19"/>
      <c r="I250" s="13"/>
      <c r="J250" s="13"/>
      <c r="K250" s="54"/>
      <c r="N250" s="29"/>
    </row>
    <row r="251" spans="1:14" s="14" customFormat="1" x14ac:dyDescent="0.25">
      <c r="A251" s="10">
        <v>224</v>
      </c>
      <c r="B251" s="132"/>
      <c r="C251" s="132"/>
      <c r="D251" s="20"/>
      <c r="E251" s="20"/>
      <c r="F251" s="20"/>
      <c r="G251" s="19"/>
      <c r="H251" s="19"/>
      <c r="I251" s="13"/>
      <c r="J251" s="13"/>
      <c r="K251" s="54"/>
      <c r="N251" s="29"/>
    </row>
    <row r="252" spans="1:14" s="14" customFormat="1" x14ac:dyDescent="0.25">
      <c r="A252" s="10">
        <v>225</v>
      </c>
      <c r="B252" s="132"/>
      <c r="C252" s="132"/>
      <c r="D252" s="20"/>
      <c r="E252" s="20"/>
      <c r="F252" s="20"/>
      <c r="G252" s="19"/>
      <c r="H252" s="19"/>
      <c r="I252" s="13"/>
      <c r="J252" s="13"/>
      <c r="K252" s="54"/>
      <c r="N252" s="29"/>
    </row>
    <row r="253" spans="1:14" s="14" customFormat="1" x14ac:dyDescent="0.25">
      <c r="A253" s="10">
        <v>226</v>
      </c>
      <c r="B253" s="132"/>
      <c r="C253" s="132"/>
      <c r="D253" s="20"/>
      <c r="E253" s="20"/>
      <c r="F253" s="20"/>
      <c r="G253" s="19"/>
      <c r="H253" s="19"/>
      <c r="I253" s="13"/>
      <c r="J253" s="13"/>
      <c r="K253" s="54"/>
      <c r="N253" s="29"/>
    </row>
    <row r="254" spans="1:14" s="14" customFormat="1" x14ac:dyDescent="0.25">
      <c r="A254" s="10">
        <v>227</v>
      </c>
      <c r="B254" s="132"/>
      <c r="C254" s="132"/>
      <c r="D254" s="20"/>
      <c r="E254" s="20"/>
      <c r="F254" s="20"/>
      <c r="G254" s="19"/>
      <c r="H254" s="19"/>
      <c r="I254" s="13"/>
      <c r="J254" s="13"/>
      <c r="K254" s="54"/>
      <c r="N254" s="29"/>
    </row>
    <row r="255" spans="1:14" s="14" customFormat="1" x14ac:dyDescent="0.25">
      <c r="A255" s="10">
        <v>228</v>
      </c>
      <c r="B255" s="132"/>
      <c r="C255" s="132"/>
      <c r="D255" s="20"/>
      <c r="E255" s="20"/>
      <c r="F255" s="20"/>
      <c r="G255" s="19"/>
      <c r="H255" s="19"/>
      <c r="I255" s="13"/>
      <c r="J255" s="13"/>
      <c r="K255" s="54"/>
      <c r="N255" s="29"/>
    </row>
    <row r="256" spans="1:14" s="14" customFormat="1" x14ac:dyDescent="0.25">
      <c r="A256" s="10">
        <v>229</v>
      </c>
      <c r="B256" s="132"/>
      <c r="C256" s="132"/>
      <c r="D256" s="20"/>
      <c r="E256" s="20"/>
      <c r="F256" s="20"/>
      <c r="G256" s="19"/>
      <c r="H256" s="19"/>
      <c r="I256" s="13"/>
      <c r="J256" s="13"/>
      <c r="K256" s="54"/>
      <c r="N256" s="29"/>
    </row>
    <row r="257" spans="1:14" s="14" customFormat="1" x14ac:dyDescent="0.25">
      <c r="A257" s="10">
        <v>230</v>
      </c>
      <c r="B257" s="132"/>
      <c r="C257" s="132"/>
      <c r="D257" s="20"/>
      <c r="E257" s="20"/>
      <c r="F257" s="20"/>
      <c r="G257" s="19"/>
      <c r="H257" s="19"/>
      <c r="I257" s="13"/>
      <c r="J257" s="13"/>
      <c r="K257" s="54"/>
      <c r="N257" s="29"/>
    </row>
    <row r="258" spans="1:14" s="14" customFormat="1" x14ac:dyDescent="0.25">
      <c r="A258" s="10">
        <v>231</v>
      </c>
      <c r="B258" s="132"/>
      <c r="C258" s="132"/>
      <c r="D258" s="20"/>
      <c r="E258" s="20"/>
      <c r="F258" s="20"/>
      <c r="G258" s="19"/>
      <c r="H258" s="19"/>
      <c r="I258" s="13"/>
      <c r="J258" s="13"/>
      <c r="K258" s="54"/>
      <c r="N258" s="29"/>
    </row>
    <row r="259" spans="1:14" s="14" customFormat="1" x14ac:dyDescent="0.25">
      <c r="A259" s="10">
        <v>232</v>
      </c>
      <c r="B259" s="132"/>
      <c r="C259" s="132"/>
      <c r="D259" s="20"/>
      <c r="E259" s="20"/>
      <c r="F259" s="20"/>
      <c r="G259" s="19"/>
      <c r="H259" s="19"/>
      <c r="I259" s="13"/>
      <c r="J259" s="13"/>
      <c r="K259" s="54"/>
      <c r="N259" s="29"/>
    </row>
    <row r="260" spans="1:14" s="14" customFormat="1" x14ac:dyDescent="0.25">
      <c r="A260" s="10">
        <v>233</v>
      </c>
      <c r="B260" s="132"/>
      <c r="C260" s="132"/>
      <c r="D260" s="20"/>
      <c r="E260" s="20"/>
      <c r="F260" s="20"/>
      <c r="G260" s="19"/>
      <c r="H260" s="19"/>
      <c r="I260" s="13"/>
      <c r="J260" s="13"/>
      <c r="K260" s="54"/>
      <c r="N260" s="29"/>
    </row>
    <row r="261" spans="1:14" s="14" customFormat="1" x14ac:dyDescent="0.25">
      <c r="A261" s="10">
        <v>234</v>
      </c>
      <c r="B261" s="132"/>
      <c r="C261" s="132"/>
      <c r="D261" s="20"/>
      <c r="E261" s="20"/>
      <c r="F261" s="20"/>
      <c r="G261" s="19"/>
      <c r="H261" s="19"/>
      <c r="I261" s="13"/>
      <c r="J261" s="13"/>
      <c r="K261" s="54"/>
      <c r="N261" s="29"/>
    </row>
    <row r="262" spans="1:14" s="14" customFormat="1" x14ac:dyDescent="0.25">
      <c r="A262" s="10">
        <v>235</v>
      </c>
      <c r="B262" s="132"/>
      <c r="C262" s="132"/>
      <c r="D262" s="20"/>
      <c r="E262" s="20"/>
      <c r="F262" s="20"/>
      <c r="G262" s="19"/>
      <c r="H262" s="19"/>
      <c r="I262" s="13"/>
      <c r="J262" s="13"/>
      <c r="K262" s="54"/>
      <c r="N262" s="29"/>
    </row>
    <row r="263" spans="1:14" s="14" customFormat="1" x14ac:dyDescent="0.25">
      <c r="A263" s="10">
        <v>236</v>
      </c>
      <c r="B263" s="132"/>
      <c r="C263" s="132"/>
      <c r="D263" s="20"/>
      <c r="E263" s="20"/>
      <c r="F263" s="20"/>
      <c r="G263" s="19"/>
      <c r="H263" s="19"/>
      <c r="I263" s="13"/>
      <c r="J263" s="13"/>
      <c r="K263" s="54"/>
      <c r="N263" s="29"/>
    </row>
    <row r="264" spans="1:14" s="14" customFormat="1" x14ac:dyDescent="0.25">
      <c r="A264" s="10">
        <v>237</v>
      </c>
      <c r="B264" s="132"/>
      <c r="C264" s="132"/>
      <c r="D264" s="20"/>
      <c r="E264" s="20"/>
      <c r="F264" s="20"/>
      <c r="G264" s="19"/>
      <c r="H264" s="19"/>
      <c r="I264" s="13"/>
      <c r="J264" s="13"/>
      <c r="K264" s="54"/>
      <c r="N264" s="29"/>
    </row>
    <row r="265" spans="1:14" s="14" customFormat="1" x14ac:dyDescent="0.25">
      <c r="A265" s="10">
        <v>238</v>
      </c>
      <c r="B265" s="132"/>
      <c r="C265" s="132"/>
      <c r="D265" s="20"/>
      <c r="E265" s="20"/>
      <c r="F265" s="20"/>
      <c r="G265" s="19"/>
      <c r="H265" s="19"/>
      <c r="I265" s="13"/>
      <c r="J265" s="13"/>
      <c r="K265" s="54"/>
      <c r="N265" s="29"/>
    </row>
    <row r="266" spans="1:14" s="14" customFormat="1" x14ac:dyDescent="0.25">
      <c r="A266" s="10">
        <v>239</v>
      </c>
      <c r="B266" s="132"/>
      <c r="C266" s="132"/>
      <c r="D266" s="20"/>
      <c r="E266" s="20"/>
      <c r="F266" s="20"/>
      <c r="G266" s="19"/>
      <c r="H266" s="19"/>
      <c r="I266" s="13"/>
      <c r="J266" s="13"/>
      <c r="K266" s="54"/>
      <c r="N266" s="29"/>
    </row>
    <row r="267" spans="1:14" s="14" customFormat="1" x14ac:dyDescent="0.25">
      <c r="A267" s="10">
        <v>240</v>
      </c>
      <c r="B267" s="132"/>
      <c r="C267" s="132"/>
      <c r="D267" s="20"/>
      <c r="E267" s="20"/>
      <c r="F267" s="20"/>
      <c r="G267" s="19"/>
      <c r="H267" s="19"/>
      <c r="I267" s="13"/>
      <c r="J267" s="13"/>
      <c r="K267" s="54"/>
      <c r="N267" s="29"/>
    </row>
    <row r="268" spans="1:14" s="14" customFormat="1" x14ac:dyDescent="0.25">
      <c r="A268" s="10">
        <v>241</v>
      </c>
      <c r="B268" s="132"/>
      <c r="C268" s="132"/>
      <c r="D268" s="20"/>
      <c r="E268" s="20"/>
      <c r="F268" s="20"/>
      <c r="G268" s="19"/>
      <c r="H268" s="19"/>
      <c r="I268" s="13"/>
      <c r="J268" s="13"/>
      <c r="K268" s="54"/>
      <c r="N268" s="29"/>
    </row>
    <row r="269" spans="1:14" s="14" customFormat="1" x14ac:dyDescent="0.25">
      <c r="A269" s="10">
        <v>242</v>
      </c>
      <c r="B269" s="132"/>
      <c r="C269" s="132"/>
      <c r="D269" s="20"/>
      <c r="E269" s="20"/>
      <c r="F269" s="20"/>
      <c r="G269" s="19"/>
      <c r="H269" s="19"/>
      <c r="I269" s="13"/>
      <c r="J269" s="13"/>
      <c r="K269" s="54"/>
      <c r="N269" s="29"/>
    </row>
    <row r="270" spans="1:14" s="14" customFormat="1" x14ac:dyDescent="0.25">
      <c r="A270" s="10">
        <v>243</v>
      </c>
      <c r="B270" s="132"/>
      <c r="C270" s="132"/>
      <c r="D270" s="20"/>
      <c r="E270" s="20"/>
      <c r="F270" s="20"/>
      <c r="G270" s="19"/>
      <c r="H270" s="19"/>
      <c r="I270" s="13"/>
      <c r="J270" s="13"/>
      <c r="K270" s="54"/>
      <c r="N270" s="29"/>
    </row>
    <row r="271" spans="1:14" s="14" customFormat="1" x14ac:dyDescent="0.25">
      <c r="A271" s="10">
        <v>244</v>
      </c>
      <c r="B271" s="132"/>
      <c r="C271" s="132"/>
      <c r="D271" s="20"/>
      <c r="E271" s="20"/>
      <c r="F271" s="20"/>
      <c r="G271" s="19"/>
      <c r="H271" s="19"/>
      <c r="I271" s="13"/>
      <c r="J271" s="13"/>
      <c r="K271" s="54"/>
      <c r="N271" s="29"/>
    </row>
    <row r="272" spans="1:14" s="14" customFormat="1" x14ac:dyDescent="0.25">
      <c r="A272" s="10">
        <v>245</v>
      </c>
      <c r="B272" s="132"/>
      <c r="C272" s="132"/>
      <c r="D272" s="20"/>
      <c r="E272" s="20"/>
      <c r="F272" s="20"/>
      <c r="G272" s="19"/>
      <c r="H272" s="19"/>
      <c r="I272" s="13"/>
      <c r="J272" s="13"/>
      <c r="K272" s="54"/>
      <c r="N272" s="29"/>
    </row>
    <row r="273" spans="1:14" s="14" customFormat="1" x14ac:dyDescent="0.25">
      <c r="A273" s="10">
        <v>246</v>
      </c>
      <c r="B273" s="132"/>
      <c r="C273" s="132"/>
      <c r="D273" s="20"/>
      <c r="E273" s="20"/>
      <c r="F273" s="20"/>
      <c r="G273" s="19"/>
      <c r="H273" s="19"/>
      <c r="I273" s="13"/>
      <c r="J273" s="13"/>
      <c r="K273" s="54"/>
      <c r="N273" s="29"/>
    </row>
    <row r="274" spans="1:14" s="14" customFormat="1" x14ac:dyDescent="0.25">
      <c r="A274" s="10">
        <v>247</v>
      </c>
      <c r="B274" s="132"/>
      <c r="C274" s="132"/>
      <c r="D274" s="20"/>
      <c r="E274" s="20"/>
      <c r="F274" s="20"/>
      <c r="G274" s="19"/>
      <c r="H274" s="19"/>
      <c r="I274" s="13"/>
      <c r="J274" s="13"/>
      <c r="K274" s="54"/>
      <c r="N274" s="29"/>
    </row>
    <row r="275" spans="1:14" s="14" customFormat="1" x14ac:dyDescent="0.25">
      <c r="A275" s="10">
        <v>248</v>
      </c>
      <c r="B275" s="132"/>
      <c r="C275" s="132"/>
      <c r="D275" s="20"/>
      <c r="E275" s="20"/>
      <c r="F275" s="20"/>
      <c r="G275" s="19"/>
      <c r="H275" s="19"/>
      <c r="I275" s="13"/>
      <c r="J275" s="13"/>
      <c r="K275" s="54"/>
      <c r="N275" s="29"/>
    </row>
    <row r="276" spans="1:14" s="14" customFormat="1" x14ac:dyDescent="0.25">
      <c r="A276" s="10">
        <v>249</v>
      </c>
      <c r="B276" s="132"/>
      <c r="C276" s="132"/>
      <c r="D276" s="20"/>
      <c r="E276" s="20"/>
      <c r="F276" s="20"/>
      <c r="G276" s="19"/>
      <c r="H276" s="19"/>
      <c r="I276" s="13"/>
      <c r="J276" s="13"/>
      <c r="K276" s="54"/>
      <c r="N276" s="29"/>
    </row>
    <row r="277" spans="1:14" s="14" customFormat="1" x14ac:dyDescent="0.25">
      <c r="A277" s="10">
        <v>250</v>
      </c>
      <c r="B277" s="132"/>
      <c r="C277" s="132"/>
      <c r="D277" s="20"/>
      <c r="E277" s="20"/>
      <c r="F277" s="20"/>
      <c r="G277" s="19"/>
      <c r="H277" s="19"/>
      <c r="I277" s="13"/>
      <c r="J277" s="13"/>
      <c r="K277" s="54"/>
      <c r="N277" s="29"/>
    </row>
    <row r="278" spans="1:14" s="14" customFormat="1" x14ac:dyDescent="0.25">
      <c r="A278" s="10">
        <v>251</v>
      </c>
      <c r="B278" s="132"/>
      <c r="C278" s="132"/>
      <c r="D278" s="20"/>
      <c r="E278" s="20"/>
      <c r="F278" s="20"/>
      <c r="G278" s="19"/>
      <c r="H278" s="19"/>
      <c r="I278" s="13"/>
      <c r="J278" s="13"/>
      <c r="K278" s="54"/>
      <c r="N278" s="29"/>
    </row>
    <row r="279" spans="1:14" s="14" customFormat="1" x14ac:dyDescent="0.25">
      <c r="A279" s="10">
        <v>252</v>
      </c>
      <c r="B279" s="132"/>
      <c r="C279" s="132"/>
      <c r="D279" s="20"/>
      <c r="E279" s="20"/>
      <c r="F279" s="20"/>
      <c r="G279" s="19"/>
      <c r="H279" s="19"/>
      <c r="I279" s="13"/>
      <c r="J279" s="13"/>
      <c r="K279" s="54"/>
      <c r="N279" s="29"/>
    </row>
    <row r="280" spans="1:14" s="14" customFormat="1" x14ac:dyDescent="0.25">
      <c r="A280" s="10">
        <v>253</v>
      </c>
      <c r="B280" s="132"/>
      <c r="C280" s="132"/>
      <c r="D280" s="20"/>
      <c r="E280" s="20"/>
      <c r="F280" s="20"/>
      <c r="G280" s="19"/>
      <c r="H280" s="19"/>
      <c r="I280" s="13"/>
      <c r="J280" s="13"/>
      <c r="K280" s="54"/>
      <c r="N280" s="29"/>
    </row>
    <row r="281" spans="1:14" s="14" customFormat="1" x14ac:dyDescent="0.25">
      <c r="A281" s="10">
        <v>254</v>
      </c>
      <c r="B281" s="132"/>
      <c r="C281" s="132"/>
      <c r="D281" s="20"/>
      <c r="E281" s="20"/>
      <c r="F281" s="20"/>
      <c r="G281" s="19"/>
      <c r="H281" s="19"/>
      <c r="I281" s="13"/>
      <c r="J281" s="13"/>
      <c r="K281" s="54"/>
      <c r="N281" s="29"/>
    </row>
    <row r="282" spans="1:14" s="14" customFormat="1" x14ac:dyDescent="0.25">
      <c r="A282" s="10">
        <v>255</v>
      </c>
      <c r="B282" s="132"/>
      <c r="C282" s="132"/>
      <c r="D282" s="20"/>
      <c r="E282" s="20"/>
      <c r="F282" s="20"/>
      <c r="G282" s="19"/>
      <c r="H282" s="19"/>
      <c r="I282" s="13"/>
      <c r="J282" s="13"/>
      <c r="K282" s="54"/>
      <c r="N282" s="29"/>
    </row>
    <row r="283" spans="1:14" s="14" customFormat="1" x14ac:dyDescent="0.25">
      <c r="A283" s="10">
        <v>256</v>
      </c>
      <c r="B283" s="132"/>
      <c r="C283" s="132"/>
      <c r="D283" s="20"/>
      <c r="E283" s="20"/>
      <c r="F283" s="20"/>
      <c r="G283" s="19"/>
      <c r="H283" s="19"/>
      <c r="I283" s="13"/>
      <c r="J283" s="13"/>
      <c r="K283" s="54"/>
      <c r="N283" s="29"/>
    </row>
    <row r="284" spans="1:14" s="14" customFormat="1" x14ac:dyDescent="0.25">
      <c r="A284" s="10">
        <v>257</v>
      </c>
      <c r="B284" s="132"/>
      <c r="C284" s="132"/>
      <c r="D284" s="20"/>
      <c r="E284" s="20"/>
      <c r="F284" s="20"/>
      <c r="G284" s="19"/>
      <c r="H284" s="19"/>
      <c r="I284" s="13"/>
      <c r="J284" s="13"/>
      <c r="K284" s="54"/>
      <c r="N284" s="29"/>
    </row>
    <row r="285" spans="1:14" s="14" customFormat="1" x14ac:dyDescent="0.25">
      <c r="A285" s="10">
        <v>258</v>
      </c>
      <c r="B285" s="132"/>
      <c r="C285" s="132"/>
      <c r="D285" s="20"/>
      <c r="E285" s="20"/>
      <c r="F285" s="20"/>
      <c r="G285" s="19"/>
      <c r="H285" s="19"/>
      <c r="I285" s="13"/>
      <c r="J285" s="13"/>
      <c r="K285" s="54"/>
      <c r="N285" s="29"/>
    </row>
    <row r="286" spans="1:14" s="14" customFormat="1" x14ac:dyDescent="0.25">
      <c r="A286" s="10">
        <v>259</v>
      </c>
      <c r="B286" s="132"/>
      <c r="C286" s="132"/>
      <c r="D286" s="20"/>
      <c r="E286" s="20"/>
      <c r="F286" s="20"/>
      <c r="G286" s="19"/>
      <c r="H286" s="19"/>
      <c r="I286" s="13"/>
      <c r="J286" s="13"/>
      <c r="K286" s="54"/>
      <c r="N286" s="29"/>
    </row>
    <row r="287" spans="1:14" s="14" customFormat="1" x14ac:dyDescent="0.25">
      <c r="A287" s="10">
        <v>260</v>
      </c>
      <c r="B287" s="132"/>
      <c r="C287" s="132"/>
      <c r="D287" s="20"/>
      <c r="E287" s="20"/>
      <c r="F287" s="20"/>
      <c r="G287" s="19"/>
      <c r="H287" s="19"/>
      <c r="I287" s="13"/>
      <c r="J287" s="13"/>
      <c r="K287" s="54"/>
      <c r="N287" s="29"/>
    </row>
    <row r="288" spans="1:14" s="14" customFormat="1" x14ac:dyDescent="0.25">
      <c r="A288" s="10">
        <v>261</v>
      </c>
      <c r="B288" s="132"/>
      <c r="C288" s="132"/>
      <c r="D288" s="20"/>
      <c r="E288" s="20"/>
      <c r="F288" s="20"/>
      <c r="G288" s="19"/>
      <c r="H288" s="19"/>
      <c r="I288" s="13"/>
      <c r="J288" s="13"/>
      <c r="K288" s="54"/>
      <c r="N288" s="29"/>
    </row>
    <row r="289" spans="1:14" s="14" customFormat="1" x14ac:dyDescent="0.25">
      <c r="A289" s="10">
        <v>262</v>
      </c>
      <c r="B289" s="132"/>
      <c r="C289" s="132"/>
      <c r="D289" s="20"/>
      <c r="E289" s="20"/>
      <c r="F289" s="20"/>
      <c r="G289" s="19"/>
      <c r="H289" s="19"/>
      <c r="I289" s="13"/>
      <c r="J289" s="13"/>
      <c r="K289" s="54"/>
      <c r="N289" s="29"/>
    </row>
    <row r="290" spans="1:14" s="14" customFormat="1" x14ac:dyDescent="0.25">
      <c r="A290" s="10">
        <v>263</v>
      </c>
      <c r="B290" s="132"/>
      <c r="C290" s="132"/>
      <c r="D290" s="20"/>
      <c r="E290" s="20"/>
      <c r="F290" s="20"/>
      <c r="G290" s="19"/>
      <c r="H290" s="19"/>
      <c r="I290" s="13"/>
      <c r="J290" s="13"/>
      <c r="K290" s="54"/>
      <c r="N290" s="29"/>
    </row>
    <row r="291" spans="1:14" s="14" customFormat="1" x14ac:dyDescent="0.25">
      <c r="A291" s="10">
        <v>264</v>
      </c>
      <c r="B291" s="132"/>
      <c r="C291" s="132"/>
      <c r="D291" s="20"/>
      <c r="E291" s="20"/>
      <c r="F291" s="20"/>
      <c r="G291" s="19"/>
      <c r="H291" s="19"/>
      <c r="I291" s="13"/>
      <c r="J291" s="13"/>
      <c r="K291" s="54"/>
      <c r="N291" s="29"/>
    </row>
    <row r="292" spans="1:14" s="14" customFormat="1" x14ac:dyDescent="0.25">
      <c r="A292" s="10">
        <v>265</v>
      </c>
      <c r="B292" s="132"/>
      <c r="C292" s="132"/>
      <c r="D292" s="20"/>
      <c r="E292" s="20"/>
      <c r="F292" s="20"/>
      <c r="G292" s="19"/>
      <c r="H292" s="19"/>
      <c r="I292" s="13"/>
      <c r="J292" s="13"/>
      <c r="K292" s="54"/>
      <c r="N292" s="29"/>
    </row>
    <row r="293" spans="1:14" s="14" customFormat="1" x14ac:dyDescent="0.25">
      <c r="A293" s="10">
        <v>266</v>
      </c>
      <c r="B293" s="132"/>
      <c r="C293" s="132"/>
      <c r="D293" s="20"/>
      <c r="E293" s="20"/>
      <c r="F293" s="20"/>
      <c r="G293" s="19"/>
      <c r="H293" s="19"/>
      <c r="I293" s="13"/>
      <c r="J293" s="13"/>
      <c r="K293" s="54"/>
      <c r="N293" s="29"/>
    </row>
    <row r="294" spans="1:14" s="14" customFormat="1" x14ac:dyDescent="0.25">
      <c r="A294" s="10">
        <v>267</v>
      </c>
      <c r="B294" s="132"/>
      <c r="C294" s="132"/>
      <c r="D294" s="20"/>
      <c r="E294" s="20"/>
      <c r="F294" s="20"/>
      <c r="G294" s="19"/>
      <c r="H294" s="19"/>
      <c r="I294" s="13"/>
      <c r="J294" s="13"/>
      <c r="K294" s="54"/>
      <c r="N294" s="29"/>
    </row>
    <row r="295" spans="1:14" s="14" customFormat="1" x14ac:dyDescent="0.25">
      <c r="A295" s="10">
        <v>268</v>
      </c>
      <c r="B295" s="132"/>
      <c r="C295" s="132"/>
      <c r="D295" s="20"/>
      <c r="E295" s="20"/>
      <c r="F295" s="20"/>
      <c r="G295" s="19"/>
      <c r="H295" s="19"/>
      <c r="I295" s="13"/>
      <c r="J295" s="13"/>
      <c r="K295" s="54"/>
      <c r="N295" s="29"/>
    </row>
    <row r="296" spans="1:14" s="14" customFormat="1" x14ac:dyDescent="0.25">
      <c r="A296" s="10">
        <v>269</v>
      </c>
      <c r="B296" s="132"/>
      <c r="C296" s="132"/>
      <c r="D296" s="20"/>
      <c r="E296" s="20"/>
      <c r="F296" s="20"/>
      <c r="G296" s="19"/>
      <c r="H296" s="19"/>
      <c r="I296" s="13"/>
      <c r="J296" s="13"/>
      <c r="K296" s="54"/>
      <c r="N296" s="29"/>
    </row>
    <row r="297" spans="1:14" s="14" customFormat="1" x14ac:dyDescent="0.25">
      <c r="A297" s="10">
        <v>270</v>
      </c>
      <c r="B297" s="132"/>
      <c r="C297" s="132"/>
      <c r="D297" s="20"/>
      <c r="E297" s="20"/>
      <c r="F297" s="20"/>
      <c r="G297" s="19"/>
      <c r="H297" s="19"/>
      <c r="I297" s="13"/>
      <c r="J297" s="13"/>
      <c r="K297" s="54"/>
      <c r="N297" s="29"/>
    </row>
    <row r="298" spans="1:14" s="14" customFormat="1" x14ac:dyDescent="0.25">
      <c r="A298" s="10">
        <v>271</v>
      </c>
      <c r="B298" s="132"/>
      <c r="C298" s="132"/>
      <c r="D298" s="20"/>
      <c r="E298" s="20"/>
      <c r="F298" s="20"/>
      <c r="G298" s="19"/>
      <c r="H298" s="19"/>
      <c r="I298" s="13"/>
      <c r="J298" s="13"/>
      <c r="K298" s="54"/>
      <c r="N298" s="29"/>
    </row>
    <row r="299" spans="1:14" s="14" customFormat="1" x14ac:dyDescent="0.25">
      <c r="A299" s="10">
        <v>272</v>
      </c>
      <c r="B299" s="132"/>
      <c r="C299" s="132"/>
      <c r="D299" s="20"/>
      <c r="E299" s="20"/>
      <c r="F299" s="20"/>
      <c r="G299" s="19"/>
      <c r="H299" s="19"/>
      <c r="I299" s="13"/>
      <c r="J299" s="13"/>
      <c r="K299" s="54"/>
      <c r="N299" s="29"/>
    </row>
    <row r="300" spans="1:14" s="14" customFormat="1" x14ac:dyDescent="0.25">
      <c r="A300" s="10">
        <v>273</v>
      </c>
      <c r="B300" s="132"/>
      <c r="C300" s="132"/>
      <c r="D300" s="20"/>
      <c r="E300" s="20"/>
      <c r="F300" s="20"/>
      <c r="G300" s="19"/>
      <c r="H300" s="19"/>
      <c r="I300" s="13"/>
      <c r="J300" s="13"/>
      <c r="K300" s="54"/>
      <c r="N300" s="29"/>
    </row>
    <row r="301" spans="1:14" s="14" customFormat="1" x14ac:dyDescent="0.25">
      <c r="A301" s="10">
        <v>274</v>
      </c>
      <c r="B301" s="132"/>
      <c r="C301" s="132"/>
      <c r="D301" s="20"/>
      <c r="E301" s="20"/>
      <c r="F301" s="20"/>
      <c r="G301" s="19"/>
      <c r="H301" s="19"/>
      <c r="I301" s="13"/>
      <c r="J301" s="13"/>
      <c r="K301" s="54"/>
      <c r="N301" s="29"/>
    </row>
    <row r="302" spans="1:14" s="14" customFormat="1" x14ac:dyDescent="0.25">
      <c r="A302" s="10">
        <v>275</v>
      </c>
      <c r="B302" s="132"/>
      <c r="C302" s="132"/>
      <c r="D302" s="20"/>
      <c r="E302" s="20"/>
      <c r="F302" s="20"/>
      <c r="G302" s="19"/>
      <c r="H302" s="19"/>
      <c r="I302" s="13"/>
      <c r="J302" s="13"/>
      <c r="K302" s="54"/>
      <c r="N302" s="29"/>
    </row>
    <row r="303" spans="1:14" s="14" customFormat="1" x14ac:dyDescent="0.25">
      <c r="A303" s="10">
        <v>276</v>
      </c>
      <c r="B303" s="132"/>
      <c r="C303" s="132"/>
      <c r="D303" s="20"/>
      <c r="E303" s="20"/>
      <c r="F303" s="20"/>
      <c r="G303" s="19"/>
      <c r="H303" s="19"/>
      <c r="I303" s="13"/>
      <c r="J303" s="13"/>
      <c r="K303" s="54"/>
      <c r="N303" s="29"/>
    </row>
    <row r="304" spans="1:14" s="14" customFormat="1" x14ac:dyDescent="0.25">
      <c r="A304" s="10">
        <v>277</v>
      </c>
      <c r="B304" s="132"/>
      <c r="C304" s="132"/>
      <c r="D304" s="20"/>
      <c r="E304" s="20"/>
      <c r="F304" s="20"/>
      <c r="G304" s="19"/>
      <c r="H304" s="19"/>
      <c r="I304" s="13"/>
      <c r="J304" s="13"/>
      <c r="K304" s="54"/>
      <c r="N304" s="29"/>
    </row>
    <row r="305" spans="1:14" s="14" customFormat="1" x14ac:dyDescent="0.25">
      <c r="A305" s="10">
        <v>278</v>
      </c>
      <c r="B305" s="132"/>
      <c r="C305" s="132"/>
      <c r="D305" s="20"/>
      <c r="E305" s="20"/>
      <c r="F305" s="20"/>
      <c r="G305" s="19"/>
      <c r="H305" s="19"/>
      <c r="I305" s="13"/>
      <c r="J305" s="13"/>
      <c r="K305" s="54"/>
      <c r="N305" s="29"/>
    </row>
    <row r="306" spans="1:14" s="14" customFormat="1" x14ac:dyDescent="0.25">
      <c r="A306" s="10">
        <v>279</v>
      </c>
      <c r="B306" s="132"/>
      <c r="C306" s="132"/>
      <c r="D306" s="20"/>
      <c r="E306" s="20"/>
      <c r="F306" s="20"/>
      <c r="G306" s="19"/>
      <c r="H306" s="19"/>
      <c r="I306" s="13"/>
      <c r="J306" s="13"/>
      <c r="K306" s="54"/>
      <c r="N306" s="29"/>
    </row>
    <row r="307" spans="1:14" s="14" customFormat="1" x14ac:dyDescent="0.25">
      <c r="A307" s="10">
        <v>280</v>
      </c>
      <c r="B307" s="132"/>
      <c r="C307" s="132"/>
      <c r="D307" s="20"/>
      <c r="E307" s="20"/>
      <c r="F307" s="20"/>
      <c r="G307" s="19"/>
      <c r="H307" s="19"/>
      <c r="I307" s="13"/>
      <c r="J307" s="13"/>
      <c r="K307" s="54"/>
      <c r="N307" s="29"/>
    </row>
    <row r="308" spans="1:14" s="14" customFormat="1" x14ac:dyDescent="0.25">
      <c r="A308" s="10">
        <v>281</v>
      </c>
      <c r="B308" s="132"/>
      <c r="C308" s="132"/>
      <c r="D308" s="20"/>
      <c r="E308" s="20"/>
      <c r="F308" s="20"/>
      <c r="G308" s="19"/>
      <c r="H308" s="19"/>
      <c r="I308" s="13"/>
      <c r="J308" s="13"/>
      <c r="K308" s="54"/>
      <c r="N308" s="29"/>
    </row>
    <row r="309" spans="1:14" s="14" customFormat="1" x14ac:dyDescent="0.25">
      <c r="A309" s="10">
        <v>282</v>
      </c>
      <c r="B309" s="132"/>
      <c r="C309" s="132"/>
      <c r="D309" s="20"/>
      <c r="E309" s="20"/>
      <c r="F309" s="20"/>
      <c r="G309" s="19"/>
      <c r="H309" s="19"/>
      <c r="I309" s="13"/>
      <c r="J309" s="13"/>
      <c r="K309" s="54"/>
      <c r="N309" s="29"/>
    </row>
    <row r="310" spans="1:14" s="14" customFormat="1" x14ac:dyDescent="0.25">
      <c r="A310" s="10">
        <v>283</v>
      </c>
      <c r="B310" s="132"/>
      <c r="C310" s="132"/>
      <c r="D310" s="20"/>
      <c r="E310" s="20"/>
      <c r="F310" s="20"/>
      <c r="G310" s="19"/>
      <c r="H310" s="19"/>
      <c r="I310" s="13"/>
      <c r="J310" s="13"/>
      <c r="K310" s="54"/>
      <c r="N310" s="29"/>
    </row>
    <row r="311" spans="1:14" s="14" customFormat="1" x14ac:dyDescent="0.25">
      <c r="A311" s="10">
        <v>284</v>
      </c>
      <c r="B311" s="132"/>
      <c r="C311" s="132"/>
      <c r="D311" s="20"/>
      <c r="E311" s="20"/>
      <c r="F311" s="20"/>
      <c r="G311" s="19"/>
      <c r="H311" s="19"/>
      <c r="I311" s="13"/>
      <c r="J311" s="13"/>
      <c r="K311" s="54"/>
      <c r="N311" s="29"/>
    </row>
    <row r="312" spans="1:14" s="14" customFormat="1" x14ac:dyDescent="0.25">
      <c r="A312" s="10">
        <v>285</v>
      </c>
      <c r="B312" s="132"/>
      <c r="C312" s="132"/>
      <c r="D312" s="20"/>
      <c r="E312" s="20"/>
      <c r="F312" s="20"/>
      <c r="G312" s="19"/>
      <c r="H312" s="19"/>
      <c r="I312" s="13"/>
      <c r="J312" s="13"/>
      <c r="K312" s="54"/>
      <c r="N312" s="29"/>
    </row>
    <row r="313" spans="1:14" s="14" customFormat="1" x14ac:dyDescent="0.25">
      <c r="A313" s="10">
        <v>286</v>
      </c>
      <c r="B313" s="132"/>
      <c r="C313" s="132"/>
      <c r="D313" s="20"/>
      <c r="E313" s="20"/>
      <c r="F313" s="20"/>
      <c r="G313" s="19"/>
      <c r="H313" s="19"/>
      <c r="I313" s="13"/>
      <c r="J313" s="13"/>
      <c r="K313" s="54"/>
      <c r="N313" s="29"/>
    </row>
    <row r="314" spans="1:14" s="14" customFormat="1" x14ac:dyDescent="0.25">
      <c r="A314" s="10">
        <v>287</v>
      </c>
      <c r="B314" s="132"/>
      <c r="C314" s="132"/>
      <c r="D314" s="20"/>
      <c r="E314" s="20"/>
      <c r="F314" s="20"/>
      <c r="G314" s="19"/>
      <c r="H314" s="19"/>
      <c r="I314" s="13"/>
      <c r="J314" s="13"/>
      <c r="K314" s="54"/>
      <c r="N314" s="29"/>
    </row>
    <row r="315" spans="1:14" s="14" customFormat="1" x14ac:dyDescent="0.25">
      <c r="A315" s="10">
        <v>288</v>
      </c>
      <c r="B315" s="132"/>
      <c r="C315" s="132"/>
      <c r="D315" s="20"/>
      <c r="E315" s="20"/>
      <c r="F315" s="20"/>
      <c r="G315" s="19"/>
      <c r="H315" s="19"/>
      <c r="I315" s="13"/>
      <c r="J315" s="13"/>
      <c r="K315" s="54"/>
      <c r="N315" s="29"/>
    </row>
    <row r="316" spans="1:14" s="14" customFormat="1" x14ac:dyDescent="0.25">
      <c r="A316" s="10">
        <v>289</v>
      </c>
      <c r="B316" s="132"/>
      <c r="C316" s="132"/>
      <c r="D316" s="20"/>
      <c r="E316" s="20"/>
      <c r="F316" s="20"/>
      <c r="G316" s="19"/>
      <c r="H316" s="19"/>
      <c r="I316" s="13"/>
      <c r="J316" s="13"/>
      <c r="K316" s="54"/>
      <c r="N316" s="29"/>
    </row>
    <row r="317" spans="1:14" s="14" customFormat="1" x14ac:dyDescent="0.25">
      <c r="A317" s="10">
        <v>290</v>
      </c>
      <c r="B317" s="132"/>
      <c r="C317" s="132"/>
      <c r="D317" s="20"/>
      <c r="E317" s="20"/>
      <c r="F317" s="20"/>
      <c r="G317" s="19"/>
      <c r="H317" s="19"/>
      <c r="I317" s="13"/>
      <c r="J317" s="13"/>
      <c r="K317" s="54"/>
      <c r="N317" s="29"/>
    </row>
    <row r="318" spans="1:14" s="14" customFormat="1" x14ac:dyDescent="0.25">
      <c r="A318" s="10">
        <v>291</v>
      </c>
      <c r="B318" s="132"/>
      <c r="C318" s="132"/>
      <c r="D318" s="20"/>
      <c r="E318" s="20"/>
      <c r="F318" s="20"/>
      <c r="G318" s="19"/>
      <c r="H318" s="19"/>
      <c r="I318" s="13"/>
      <c r="J318" s="13"/>
      <c r="K318" s="54"/>
      <c r="N318" s="29"/>
    </row>
    <row r="319" spans="1:14" s="14" customFormat="1" x14ac:dyDescent="0.25">
      <c r="A319" s="10">
        <v>292</v>
      </c>
      <c r="B319" s="132"/>
      <c r="C319" s="132"/>
      <c r="D319" s="20"/>
      <c r="E319" s="20"/>
      <c r="F319" s="20"/>
      <c r="G319" s="19"/>
      <c r="H319" s="19"/>
      <c r="I319" s="13"/>
      <c r="J319" s="13"/>
      <c r="K319" s="54"/>
      <c r="N319" s="29"/>
    </row>
    <row r="320" spans="1:14" s="14" customFormat="1" x14ac:dyDescent="0.25">
      <c r="A320" s="10">
        <v>293</v>
      </c>
      <c r="B320" s="132"/>
      <c r="C320" s="132"/>
      <c r="D320" s="20"/>
      <c r="E320" s="20"/>
      <c r="F320" s="20"/>
      <c r="G320" s="19"/>
      <c r="H320" s="19"/>
      <c r="I320" s="13"/>
      <c r="J320" s="13"/>
      <c r="K320" s="54"/>
      <c r="N320" s="29"/>
    </row>
    <row r="321" spans="1:14" s="14" customFormat="1" x14ac:dyDescent="0.25">
      <c r="A321" s="10">
        <v>294</v>
      </c>
      <c r="B321" s="132"/>
      <c r="C321" s="132"/>
      <c r="D321" s="20"/>
      <c r="E321" s="20"/>
      <c r="F321" s="20"/>
      <c r="G321" s="19"/>
      <c r="H321" s="19"/>
      <c r="I321" s="13"/>
      <c r="J321" s="13"/>
      <c r="K321" s="54"/>
      <c r="N321" s="29"/>
    </row>
    <row r="322" spans="1:14" s="14" customFormat="1" x14ac:dyDescent="0.25">
      <c r="A322" s="10">
        <v>295</v>
      </c>
      <c r="B322" s="132"/>
      <c r="C322" s="132"/>
      <c r="D322" s="20"/>
      <c r="E322" s="20"/>
      <c r="F322" s="20"/>
      <c r="G322" s="19"/>
      <c r="H322" s="19"/>
      <c r="I322" s="13"/>
      <c r="J322" s="13"/>
      <c r="K322" s="54"/>
      <c r="N322" s="29"/>
    </row>
    <row r="323" spans="1:14" s="14" customFormat="1" x14ac:dyDescent="0.25">
      <c r="A323" s="10">
        <v>296</v>
      </c>
      <c r="B323" s="132"/>
      <c r="C323" s="132"/>
      <c r="D323" s="20"/>
      <c r="E323" s="20"/>
      <c r="F323" s="20"/>
      <c r="G323" s="19"/>
      <c r="H323" s="19"/>
      <c r="I323" s="13"/>
      <c r="J323" s="13"/>
      <c r="K323" s="54"/>
      <c r="N323" s="29"/>
    </row>
    <row r="324" spans="1:14" s="14" customFormat="1" x14ac:dyDescent="0.25">
      <c r="A324" s="10">
        <v>297</v>
      </c>
      <c r="B324" s="132"/>
      <c r="C324" s="132"/>
      <c r="D324" s="20"/>
      <c r="E324" s="20"/>
      <c r="F324" s="20"/>
      <c r="G324" s="19"/>
      <c r="H324" s="19"/>
      <c r="I324" s="13"/>
      <c r="J324" s="13"/>
      <c r="K324" s="54"/>
      <c r="N324" s="29"/>
    </row>
    <row r="325" spans="1:14" s="14" customFormat="1" x14ac:dyDescent="0.25">
      <c r="A325" s="10">
        <v>298</v>
      </c>
      <c r="B325" s="132"/>
      <c r="C325" s="132"/>
      <c r="D325" s="20"/>
      <c r="E325" s="20"/>
      <c r="F325" s="20"/>
      <c r="G325" s="19"/>
      <c r="H325" s="19"/>
      <c r="I325" s="13"/>
      <c r="J325" s="13"/>
      <c r="K325" s="54"/>
      <c r="N325" s="29"/>
    </row>
    <row r="326" spans="1:14" s="14" customFormat="1" x14ac:dyDescent="0.25">
      <c r="A326" s="10">
        <v>299</v>
      </c>
      <c r="B326" s="132"/>
      <c r="C326" s="132"/>
      <c r="D326" s="20"/>
      <c r="E326" s="20"/>
      <c r="F326" s="20"/>
      <c r="G326" s="19"/>
      <c r="H326" s="19"/>
      <c r="I326" s="13"/>
      <c r="J326" s="13"/>
      <c r="K326" s="54"/>
      <c r="N326" s="29"/>
    </row>
    <row r="327" spans="1:14" s="14" customFormat="1" x14ac:dyDescent="0.25">
      <c r="A327" s="10">
        <v>300</v>
      </c>
      <c r="B327" s="132"/>
      <c r="C327" s="132"/>
      <c r="D327" s="20"/>
      <c r="E327" s="20"/>
      <c r="F327" s="20"/>
      <c r="G327" s="19"/>
      <c r="H327" s="19"/>
      <c r="I327" s="13"/>
      <c r="J327" s="13"/>
      <c r="K327" s="54"/>
      <c r="N327" s="29"/>
    </row>
    <row r="328" spans="1:14" s="14" customFormat="1" x14ac:dyDescent="0.25">
      <c r="A328" s="10">
        <v>301</v>
      </c>
      <c r="B328" s="132"/>
      <c r="C328" s="132"/>
      <c r="D328" s="20"/>
      <c r="E328" s="20"/>
      <c r="F328" s="20"/>
      <c r="G328" s="19"/>
      <c r="H328" s="19"/>
      <c r="I328" s="13"/>
      <c r="J328" s="13"/>
      <c r="K328" s="54"/>
      <c r="N328" s="29"/>
    </row>
    <row r="329" spans="1:14" s="14" customFormat="1" x14ac:dyDescent="0.25">
      <c r="A329" s="10">
        <v>302</v>
      </c>
      <c r="B329" s="132"/>
      <c r="C329" s="132"/>
      <c r="D329" s="20"/>
      <c r="E329" s="20"/>
      <c r="F329" s="20"/>
      <c r="G329" s="19"/>
      <c r="H329" s="19"/>
      <c r="I329" s="13"/>
      <c r="J329" s="13"/>
      <c r="K329" s="54"/>
      <c r="N329" s="29"/>
    </row>
    <row r="330" spans="1:14" s="14" customFormat="1" x14ac:dyDescent="0.25">
      <c r="A330" s="10">
        <v>303</v>
      </c>
      <c r="B330" s="132"/>
      <c r="C330" s="132"/>
      <c r="D330" s="20"/>
      <c r="E330" s="20"/>
      <c r="F330" s="20"/>
      <c r="G330" s="19"/>
      <c r="H330" s="19"/>
      <c r="I330" s="13"/>
      <c r="J330" s="13"/>
      <c r="K330" s="54"/>
      <c r="N330" s="29"/>
    </row>
    <row r="331" spans="1:14" s="14" customFormat="1" x14ac:dyDescent="0.25">
      <c r="A331" s="10">
        <v>304</v>
      </c>
      <c r="B331" s="132"/>
      <c r="C331" s="132"/>
      <c r="D331" s="20"/>
      <c r="E331" s="20"/>
      <c r="F331" s="20"/>
      <c r="G331" s="19"/>
      <c r="H331" s="19"/>
      <c r="I331" s="13"/>
      <c r="J331" s="13"/>
      <c r="K331" s="54"/>
      <c r="N331" s="29"/>
    </row>
    <row r="332" spans="1:14" s="14" customFormat="1" x14ac:dyDescent="0.25">
      <c r="A332" s="10">
        <v>305</v>
      </c>
      <c r="B332" s="132"/>
      <c r="C332" s="132"/>
      <c r="D332" s="20"/>
      <c r="E332" s="20"/>
      <c r="F332" s="20"/>
      <c r="G332" s="19"/>
      <c r="H332" s="19"/>
      <c r="I332" s="13"/>
      <c r="J332" s="13"/>
      <c r="K332" s="54"/>
      <c r="N332" s="29"/>
    </row>
    <row r="333" spans="1:14" s="14" customFormat="1" x14ac:dyDescent="0.25">
      <c r="A333" s="10">
        <v>306</v>
      </c>
      <c r="B333" s="132"/>
      <c r="C333" s="132"/>
      <c r="D333" s="20"/>
      <c r="E333" s="20"/>
      <c r="F333" s="20"/>
      <c r="G333" s="19"/>
      <c r="H333" s="19"/>
      <c r="I333" s="13"/>
      <c r="J333" s="13"/>
      <c r="K333" s="54"/>
      <c r="N333" s="29"/>
    </row>
    <row r="334" spans="1:14" s="14" customFormat="1" x14ac:dyDescent="0.25">
      <c r="A334" s="10">
        <v>307</v>
      </c>
      <c r="B334" s="132"/>
      <c r="C334" s="132"/>
      <c r="D334" s="20"/>
      <c r="E334" s="20"/>
      <c r="F334" s="20"/>
      <c r="G334" s="19"/>
      <c r="H334" s="19"/>
      <c r="I334" s="13"/>
      <c r="J334" s="13"/>
      <c r="K334" s="54"/>
      <c r="N334" s="29"/>
    </row>
    <row r="335" spans="1:14" s="14" customFormat="1" x14ac:dyDescent="0.25">
      <c r="A335" s="10">
        <v>308</v>
      </c>
      <c r="B335" s="132"/>
      <c r="C335" s="132"/>
      <c r="D335" s="20"/>
      <c r="E335" s="20"/>
      <c r="F335" s="20"/>
      <c r="G335" s="19"/>
      <c r="H335" s="19"/>
      <c r="I335" s="13"/>
      <c r="J335" s="13"/>
      <c r="K335" s="54"/>
      <c r="N335" s="29"/>
    </row>
    <row r="336" spans="1:14" s="14" customFormat="1" x14ac:dyDescent="0.25">
      <c r="A336" s="10">
        <v>309</v>
      </c>
      <c r="B336" s="132"/>
      <c r="C336" s="132"/>
      <c r="D336" s="20"/>
      <c r="E336" s="20"/>
      <c r="F336" s="20"/>
      <c r="G336" s="19"/>
      <c r="H336" s="19"/>
      <c r="I336" s="13"/>
      <c r="J336" s="13"/>
      <c r="K336" s="54"/>
      <c r="N336" s="29"/>
    </row>
    <row r="337" spans="1:14" s="14" customFormat="1" x14ac:dyDescent="0.25">
      <c r="A337" s="10">
        <v>310</v>
      </c>
      <c r="B337" s="132"/>
      <c r="C337" s="132"/>
      <c r="D337" s="20"/>
      <c r="E337" s="20"/>
      <c r="F337" s="20"/>
      <c r="G337" s="19"/>
      <c r="H337" s="19"/>
      <c r="I337" s="13"/>
      <c r="J337" s="13"/>
      <c r="K337" s="54"/>
      <c r="N337" s="29"/>
    </row>
    <row r="338" spans="1:14" s="14" customFormat="1" x14ac:dyDescent="0.25">
      <c r="A338" s="10">
        <v>311</v>
      </c>
      <c r="B338" s="132"/>
      <c r="C338" s="132"/>
      <c r="D338" s="20"/>
      <c r="E338" s="20"/>
      <c r="F338" s="20"/>
      <c r="G338" s="19"/>
      <c r="H338" s="19"/>
      <c r="I338" s="13"/>
      <c r="J338" s="13"/>
      <c r="K338" s="54"/>
      <c r="N338" s="29"/>
    </row>
    <row r="339" spans="1:14" s="14" customFormat="1" x14ac:dyDescent="0.25">
      <c r="A339" s="10">
        <v>312</v>
      </c>
      <c r="B339" s="132"/>
      <c r="C339" s="132"/>
      <c r="D339" s="20"/>
      <c r="E339" s="20"/>
      <c r="F339" s="20"/>
      <c r="G339" s="19"/>
      <c r="H339" s="19"/>
      <c r="I339" s="13"/>
      <c r="J339" s="13"/>
      <c r="K339" s="54"/>
      <c r="N339" s="29"/>
    </row>
    <row r="340" spans="1:14" s="14" customFormat="1" x14ac:dyDescent="0.25">
      <c r="A340" s="10">
        <v>313</v>
      </c>
      <c r="B340" s="132"/>
      <c r="C340" s="132"/>
      <c r="D340" s="20"/>
      <c r="E340" s="20"/>
      <c r="F340" s="20"/>
      <c r="G340" s="19"/>
      <c r="H340" s="19"/>
      <c r="I340" s="13"/>
      <c r="J340" s="13"/>
      <c r="K340" s="54"/>
      <c r="N340" s="29"/>
    </row>
    <row r="341" spans="1:14" s="14" customFormat="1" x14ac:dyDescent="0.25">
      <c r="A341" s="10">
        <v>314</v>
      </c>
      <c r="B341" s="132"/>
      <c r="C341" s="132"/>
      <c r="D341" s="20"/>
      <c r="E341" s="20"/>
      <c r="F341" s="20"/>
      <c r="G341" s="19"/>
      <c r="H341" s="19"/>
      <c r="I341" s="13"/>
      <c r="J341" s="13"/>
      <c r="K341" s="54"/>
      <c r="N341" s="29"/>
    </row>
    <row r="342" spans="1:14" s="14" customFormat="1" x14ac:dyDescent="0.25">
      <c r="A342" s="10">
        <v>315</v>
      </c>
      <c r="B342" s="132"/>
      <c r="C342" s="132"/>
      <c r="D342" s="20"/>
      <c r="E342" s="20"/>
      <c r="F342" s="20"/>
      <c r="G342" s="19"/>
      <c r="H342" s="19"/>
      <c r="I342" s="13"/>
      <c r="J342" s="13"/>
      <c r="K342" s="54"/>
      <c r="N342" s="29"/>
    </row>
    <row r="343" spans="1:14" s="14" customFormat="1" x14ac:dyDescent="0.25">
      <c r="A343" s="10">
        <v>316</v>
      </c>
      <c r="B343" s="132"/>
      <c r="C343" s="132"/>
      <c r="D343" s="20"/>
      <c r="E343" s="20"/>
      <c r="F343" s="20"/>
      <c r="G343" s="19"/>
      <c r="H343" s="19"/>
      <c r="I343" s="13"/>
      <c r="J343" s="13"/>
      <c r="K343" s="54"/>
      <c r="N343" s="29"/>
    </row>
    <row r="344" spans="1:14" s="14" customFormat="1" x14ac:dyDescent="0.25">
      <c r="A344" s="10">
        <v>317</v>
      </c>
      <c r="B344" s="132"/>
      <c r="C344" s="132"/>
      <c r="D344" s="20"/>
      <c r="E344" s="20"/>
      <c r="F344" s="20"/>
      <c r="G344" s="19"/>
      <c r="H344" s="19"/>
      <c r="I344" s="13"/>
      <c r="J344" s="13"/>
      <c r="K344" s="54"/>
      <c r="N344" s="29"/>
    </row>
    <row r="345" spans="1:14" s="14" customFormat="1" x14ac:dyDescent="0.25">
      <c r="A345" s="10">
        <v>318</v>
      </c>
      <c r="B345" s="132"/>
      <c r="C345" s="132"/>
      <c r="D345" s="20"/>
      <c r="E345" s="20"/>
      <c r="F345" s="20"/>
      <c r="G345" s="19"/>
      <c r="H345" s="19"/>
      <c r="I345" s="13"/>
      <c r="J345" s="13"/>
      <c r="K345" s="54"/>
      <c r="N345" s="29"/>
    </row>
    <row r="346" spans="1:14" s="14" customFormat="1" x14ac:dyDescent="0.25">
      <c r="A346" s="10">
        <v>319</v>
      </c>
      <c r="B346" s="132"/>
      <c r="C346" s="132"/>
      <c r="D346" s="20"/>
      <c r="E346" s="20"/>
      <c r="F346" s="20"/>
      <c r="G346" s="19"/>
      <c r="H346" s="19"/>
      <c r="I346" s="13"/>
      <c r="J346" s="13"/>
      <c r="K346" s="54"/>
      <c r="N346" s="29"/>
    </row>
    <row r="347" spans="1:14" s="14" customFormat="1" x14ac:dyDescent="0.25">
      <c r="A347" s="10">
        <v>320</v>
      </c>
      <c r="B347" s="132"/>
      <c r="C347" s="132"/>
      <c r="D347" s="20"/>
      <c r="E347" s="20"/>
      <c r="F347" s="20"/>
      <c r="G347" s="19"/>
      <c r="H347" s="19"/>
      <c r="I347" s="13"/>
      <c r="J347" s="13"/>
      <c r="K347" s="54"/>
      <c r="N347" s="29"/>
    </row>
    <row r="348" spans="1:14" s="14" customFormat="1" x14ac:dyDescent="0.25">
      <c r="A348" s="10">
        <v>321</v>
      </c>
      <c r="B348" s="132"/>
      <c r="C348" s="132"/>
      <c r="D348" s="20"/>
      <c r="E348" s="20"/>
      <c r="F348" s="20"/>
      <c r="G348" s="19"/>
      <c r="H348" s="19"/>
      <c r="I348" s="13"/>
      <c r="J348" s="13"/>
      <c r="K348" s="54"/>
      <c r="N348" s="29"/>
    </row>
    <row r="349" spans="1:14" s="14" customFormat="1" x14ac:dyDescent="0.25">
      <c r="A349" s="10">
        <v>322</v>
      </c>
      <c r="B349" s="132"/>
      <c r="C349" s="132"/>
      <c r="D349" s="20"/>
      <c r="E349" s="20"/>
      <c r="F349" s="20"/>
      <c r="G349" s="19"/>
      <c r="H349" s="19"/>
      <c r="I349" s="13"/>
      <c r="J349" s="13"/>
      <c r="K349" s="54"/>
      <c r="N349" s="29"/>
    </row>
    <row r="350" spans="1:14" s="14" customFormat="1" x14ac:dyDescent="0.25">
      <c r="A350" s="10">
        <v>323</v>
      </c>
      <c r="B350" s="132"/>
      <c r="C350" s="132"/>
      <c r="D350" s="20"/>
      <c r="E350" s="20"/>
      <c r="F350" s="20"/>
      <c r="G350" s="19"/>
      <c r="H350" s="19"/>
      <c r="I350" s="13"/>
      <c r="J350" s="13"/>
      <c r="K350" s="54"/>
      <c r="N350" s="29"/>
    </row>
    <row r="351" spans="1:14" s="14" customFormat="1" x14ac:dyDescent="0.25">
      <c r="A351" s="10">
        <v>324</v>
      </c>
      <c r="B351" s="132"/>
      <c r="C351" s="132"/>
      <c r="D351" s="20"/>
      <c r="E351" s="20"/>
      <c r="F351" s="20"/>
      <c r="G351" s="19"/>
      <c r="H351" s="19"/>
      <c r="I351" s="13"/>
      <c r="J351" s="13"/>
      <c r="K351" s="54"/>
      <c r="N351" s="29"/>
    </row>
    <row r="352" spans="1:14" s="14" customFormat="1" x14ac:dyDescent="0.25">
      <c r="A352" s="10">
        <v>325</v>
      </c>
      <c r="B352" s="132"/>
      <c r="C352" s="132"/>
      <c r="D352" s="20"/>
      <c r="E352" s="20"/>
      <c r="F352" s="20"/>
      <c r="G352" s="19"/>
      <c r="H352" s="19"/>
      <c r="I352" s="13"/>
      <c r="J352" s="13"/>
      <c r="K352" s="54"/>
      <c r="N352" s="29"/>
    </row>
    <row r="353" spans="1:14" s="14" customFormat="1" x14ac:dyDescent="0.25">
      <c r="A353" s="10">
        <v>326</v>
      </c>
      <c r="B353" s="132"/>
      <c r="C353" s="132"/>
      <c r="D353" s="20"/>
      <c r="E353" s="20"/>
      <c r="F353" s="20"/>
      <c r="G353" s="19"/>
      <c r="H353" s="19"/>
      <c r="I353" s="13"/>
      <c r="J353" s="13"/>
      <c r="K353" s="54"/>
      <c r="N353" s="29"/>
    </row>
    <row r="354" spans="1:14" s="14" customFormat="1" x14ac:dyDescent="0.25">
      <c r="A354" s="10">
        <v>327</v>
      </c>
      <c r="B354" s="132"/>
      <c r="C354" s="132"/>
      <c r="D354" s="20"/>
      <c r="E354" s="20"/>
      <c r="F354" s="20"/>
      <c r="G354" s="19"/>
      <c r="H354" s="19"/>
      <c r="I354" s="13"/>
      <c r="J354" s="13"/>
      <c r="K354" s="54"/>
      <c r="N354" s="29"/>
    </row>
    <row r="355" spans="1:14" s="14" customFormat="1" x14ac:dyDescent="0.25">
      <c r="A355" s="10">
        <v>328</v>
      </c>
      <c r="B355" s="132"/>
      <c r="C355" s="132"/>
      <c r="D355" s="20"/>
      <c r="E355" s="20"/>
      <c r="F355" s="20"/>
      <c r="G355" s="19"/>
      <c r="H355" s="19"/>
      <c r="I355" s="13"/>
      <c r="J355" s="13"/>
      <c r="K355" s="54"/>
      <c r="N355" s="29"/>
    </row>
    <row r="356" spans="1:14" s="14" customFormat="1" x14ac:dyDescent="0.25">
      <c r="A356" s="10">
        <v>329</v>
      </c>
      <c r="B356" s="132"/>
      <c r="C356" s="132"/>
      <c r="D356" s="20"/>
      <c r="E356" s="20"/>
      <c r="F356" s="20"/>
      <c r="G356" s="19"/>
      <c r="H356" s="19"/>
      <c r="I356" s="13"/>
      <c r="J356" s="13"/>
      <c r="K356" s="54"/>
      <c r="N356" s="29"/>
    </row>
    <row r="357" spans="1:14" s="14" customFormat="1" x14ac:dyDescent="0.25">
      <c r="A357" s="10">
        <v>330</v>
      </c>
      <c r="B357" s="132"/>
      <c r="C357" s="132"/>
      <c r="D357" s="20"/>
      <c r="E357" s="20"/>
      <c r="F357" s="20"/>
      <c r="G357" s="19"/>
      <c r="H357" s="19"/>
      <c r="I357" s="13"/>
      <c r="J357" s="13"/>
      <c r="K357" s="54"/>
      <c r="N357" s="29"/>
    </row>
    <row r="358" spans="1:14" s="14" customFormat="1" x14ac:dyDescent="0.25">
      <c r="A358" s="10">
        <v>331</v>
      </c>
      <c r="B358" s="132"/>
      <c r="C358" s="132"/>
      <c r="D358" s="20"/>
      <c r="E358" s="20"/>
      <c r="F358" s="20"/>
      <c r="G358" s="19"/>
      <c r="H358" s="19"/>
      <c r="I358" s="13"/>
      <c r="J358" s="13"/>
      <c r="K358" s="54"/>
      <c r="N358" s="29"/>
    </row>
    <row r="359" spans="1:14" s="14" customFormat="1" x14ac:dyDescent="0.25">
      <c r="A359" s="10">
        <v>332</v>
      </c>
      <c r="B359" s="132"/>
      <c r="C359" s="132"/>
      <c r="D359" s="20"/>
      <c r="E359" s="20"/>
      <c r="F359" s="20"/>
      <c r="G359" s="19"/>
      <c r="H359" s="19"/>
      <c r="I359" s="13"/>
      <c r="J359" s="13"/>
      <c r="K359" s="54"/>
      <c r="N359" s="29"/>
    </row>
    <row r="360" spans="1:14" s="14" customFormat="1" x14ac:dyDescent="0.25">
      <c r="A360" s="10">
        <v>333</v>
      </c>
      <c r="B360" s="132"/>
      <c r="C360" s="132"/>
      <c r="D360" s="20"/>
      <c r="E360" s="20"/>
      <c r="F360" s="20"/>
      <c r="G360" s="19"/>
      <c r="H360" s="19"/>
      <c r="I360" s="13"/>
      <c r="J360" s="13"/>
      <c r="K360" s="54"/>
      <c r="N360" s="29"/>
    </row>
    <row r="361" spans="1:14" s="14" customFormat="1" x14ac:dyDescent="0.25">
      <c r="A361" s="10">
        <v>334</v>
      </c>
      <c r="B361" s="132"/>
      <c r="C361" s="132"/>
      <c r="D361" s="20"/>
      <c r="E361" s="20"/>
      <c r="F361" s="20"/>
      <c r="G361" s="19"/>
      <c r="H361" s="19"/>
      <c r="I361" s="13"/>
      <c r="J361" s="13"/>
      <c r="K361" s="54"/>
      <c r="N361" s="29"/>
    </row>
    <row r="362" spans="1:14" s="14" customFormat="1" x14ac:dyDescent="0.25">
      <c r="A362" s="10">
        <v>335</v>
      </c>
      <c r="B362" s="132"/>
      <c r="C362" s="132"/>
      <c r="D362" s="20"/>
      <c r="E362" s="20"/>
      <c r="F362" s="20"/>
      <c r="G362" s="19"/>
      <c r="H362" s="19"/>
      <c r="I362" s="13"/>
      <c r="J362" s="13"/>
      <c r="K362" s="54"/>
      <c r="N362" s="29"/>
    </row>
    <row r="363" spans="1:14" s="14" customFormat="1" x14ac:dyDescent="0.25">
      <c r="A363" s="10">
        <v>336</v>
      </c>
      <c r="B363" s="132"/>
      <c r="C363" s="132"/>
      <c r="D363" s="20"/>
      <c r="E363" s="20"/>
      <c r="F363" s="20"/>
      <c r="G363" s="19"/>
      <c r="H363" s="19"/>
      <c r="I363" s="13"/>
      <c r="J363" s="13"/>
      <c r="K363" s="54"/>
      <c r="N363" s="29"/>
    </row>
    <row r="364" spans="1:14" s="14" customFormat="1" x14ac:dyDescent="0.25">
      <c r="A364" s="10">
        <v>337</v>
      </c>
      <c r="B364" s="132"/>
      <c r="C364" s="132"/>
      <c r="D364" s="20"/>
      <c r="E364" s="20"/>
      <c r="F364" s="20"/>
      <c r="G364" s="19"/>
      <c r="H364" s="19"/>
      <c r="I364" s="13"/>
      <c r="J364" s="13"/>
      <c r="K364" s="54"/>
      <c r="N364" s="29"/>
    </row>
    <row r="365" spans="1:14" s="14" customFormat="1" x14ac:dyDescent="0.25">
      <c r="A365" s="10">
        <v>338</v>
      </c>
      <c r="B365" s="132"/>
      <c r="C365" s="132"/>
      <c r="D365" s="20"/>
      <c r="E365" s="20"/>
      <c r="F365" s="20"/>
      <c r="G365" s="19"/>
      <c r="H365" s="19"/>
      <c r="I365" s="13"/>
      <c r="J365" s="13"/>
      <c r="K365" s="54"/>
      <c r="N365" s="29"/>
    </row>
    <row r="366" spans="1:14" s="14" customFormat="1" x14ac:dyDescent="0.25">
      <c r="A366" s="10">
        <v>339</v>
      </c>
      <c r="B366" s="132"/>
      <c r="C366" s="132"/>
      <c r="D366" s="20"/>
      <c r="E366" s="20"/>
      <c r="F366" s="20"/>
      <c r="G366" s="19"/>
      <c r="H366" s="19"/>
      <c r="I366" s="13"/>
      <c r="J366" s="13"/>
      <c r="K366" s="54"/>
      <c r="N366" s="29"/>
    </row>
    <row r="367" spans="1:14" s="14" customFormat="1" x14ac:dyDescent="0.25">
      <c r="A367" s="10">
        <v>340</v>
      </c>
      <c r="B367" s="132"/>
      <c r="C367" s="132"/>
      <c r="D367" s="20"/>
      <c r="E367" s="20"/>
      <c r="F367" s="20"/>
      <c r="G367" s="19"/>
      <c r="H367" s="19"/>
      <c r="I367" s="13"/>
      <c r="J367" s="13"/>
      <c r="K367" s="54"/>
      <c r="N367" s="29"/>
    </row>
    <row r="368" spans="1:14" s="14" customFormat="1" x14ac:dyDescent="0.25">
      <c r="A368" s="10">
        <v>341</v>
      </c>
      <c r="B368" s="132"/>
      <c r="C368" s="132"/>
      <c r="D368" s="20"/>
      <c r="E368" s="20"/>
      <c r="F368" s="20"/>
      <c r="G368" s="19"/>
      <c r="H368" s="19"/>
      <c r="I368" s="13"/>
      <c r="J368" s="13"/>
      <c r="K368" s="54"/>
      <c r="N368" s="29"/>
    </row>
    <row r="369" spans="1:14" s="14" customFormat="1" x14ac:dyDescent="0.25">
      <c r="A369" s="10">
        <v>342</v>
      </c>
      <c r="B369" s="132"/>
      <c r="C369" s="132"/>
      <c r="D369" s="20"/>
      <c r="E369" s="20"/>
      <c r="F369" s="20"/>
      <c r="G369" s="19"/>
      <c r="H369" s="19"/>
      <c r="I369" s="13"/>
      <c r="J369" s="13"/>
      <c r="K369" s="54"/>
      <c r="N369" s="29"/>
    </row>
    <row r="370" spans="1:14" s="14" customFormat="1" x14ac:dyDescent="0.25">
      <c r="A370" s="10">
        <v>343</v>
      </c>
      <c r="B370" s="132"/>
      <c r="C370" s="132"/>
      <c r="D370" s="20"/>
      <c r="E370" s="20"/>
      <c r="F370" s="20"/>
      <c r="G370" s="19"/>
      <c r="H370" s="19"/>
      <c r="I370" s="13"/>
      <c r="J370" s="13"/>
      <c r="K370" s="54"/>
      <c r="N370" s="29"/>
    </row>
    <row r="371" spans="1:14" s="14" customFormat="1" x14ac:dyDescent="0.25">
      <c r="A371" s="10">
        <v>344</v>
      </c>
      <c r="B371" s="132"/>
      <c r="C371" s="132"/>
      <c r="D371" s="20"/>
      <c r="E371" s="20"/>
      <c r="F371" s="20"/>
      <c r="G371" s="19"/>
      <c r="H371" s="19"/>
      <c r="I371" s="13"/>
      <c r="J371" s="13"/>
      <c r="K371" s="54"/>
      <c r="N371" s="29"/>
    </row>
    <row r="372" spans="1:14" s="14" customFormat="1" x14ac:dyDescent="0.25">
      <c r="A372" s="10">
        <v>345</v>
      </c>
      <c r="B372" s="132"/>
      <c r="C372" s="132"/>
      <c r="D372" s="20"/>
      <c r="E372" s="20"/>
      <c r="F372" s="20"/>
      <c r="G372" s="19"/>
      <c r="H372" s="19"/>
      <c r="I372" s="13"/>
      <c r="J372" s="13"/>
      <c r="K372" s="54"/>
      <c r="N372" s="29"/>
    </row>
    <row r="373" spans="1:14" s="14" customFormat="1" x14ac:dyDescent="0.25">
      <c r="A373" s="10">
        <v>346</v>
      </c>
      <c r="B373" s="132"/>
      <c r="C373" s="132"/>
      <c r="D373" s="20"/>
      <c r="E373" s="20"/>
      <c r="F373" s="20"/>
      <c r="G373" s="19"/>
      <c r="H373" s="19"/>
      <c r="I373" s="13"/>
      <c r="J373" s="13"/>
      <c r="K373" s="54"/>
      <c r="N373" s="29"/>
    </row>
    <row r="374" spans="1:14" s="14" customFormat="1" x14ac:dyDescent="0.25">
      <c r="A374" s="10">
        <v>347</v>
      </c>
      <c r="B374" s="132"/>
      <c r="C374" s="132"/>
      <c r="D374" s="20"/>
      <c r="E374" s="20"/>
      <c r="F374" s="20"/>
      <c r="G374" s="19"/>
      <c r="H374" s="19"/>
      <c r="I374" s="13"/>
      <c r="J374" s="13"/>
      <c r="K374" s="54"/>
      <c r="N374" s="29"/>
    </row>
    <row r="375" spans="1:14" s="14" customFormat="1" x14ac:dyDescent="0.25">
      <c r="A375" s="10">
        <v>348</v>
      </c>
      <c r="B375" s="132"/>
      <c r="C375" s="132"/>
      <c r="D375" s="20"/>
      <c r="E375" s="20"/>
      <c r="F375" s="20"/>
      <c r="G375" s="19"/>
      <c r="H375" s="19"/>
      <c r="I375" s="13"/>
      <c r="J375" s="13"/>
      <c r="K375" s="54"/>
      <c r="N375" s="29"/>
    </row>
    <row r="376" spans="1:14" s="14" customFormat="1" x14ac:dyDescent="0.25">
      <c r="A376" s="10">
        <v>349</v>
      </c>
      <c r="B376" s="132"/>
      <c r="C376" s="132"/>
      <c r="D376" s="20"/>
      <c r="E376" s="20"/>
      <c r="F376" s="20"/>
      <c r="G376" s="19"/>
      <c r="H376" s="19"/>
      <c r="I376" s="13"/>
      <c r="J376" s="13"/>
      <c r="K376" s="54"/>
      <c r="N376" s="29"/>
    </row>
    <row r="377" spans="1:14" s="14" customFormat="1" x14ac:dyDescent="0.25">
      <c r="A377" s="10">
        <v>350</v>
      </c>
      <c r="B377" s="132"/>
      <c r="C377" s="132"/>
      <c r="D377" s="20"/>
      <c r="E377" s="20"/>
      <c r="F377" s="20"/>
      <c r="G377" s="19"/>
      <c r="H377" s="19"/>
      <c r="I377" s="13"/>
      <c r="J377" s="13"/>
      <c r="K377" s="54"/>
      <c r="N377" s="29"/>
    </row>
    <row r="378" spans="1:14" s="14" customFormat="1" x14ac:dyDescent="0.25">
      <c r="A378" s="10">
        <v>351</v>
      </c>
      <c r="B378" s="132"/>
      <c r="C378" s="132"/>
      <c r="D378" s="20"/>
      <c r="E378" s="20"/>
      <c r="F378" s="20"/>
      <c r="G378" s="19"/>
      <c r="H378" s="19"/>
      <c r="I378" s="13"/>
      <c r="J378" s="13"/>
      <c r="K378" s="54"/>
      <c r="N378" s="29"/>
    </row>
    <row r="379" spans="1:14" s="14" customFormat="1" x14ac:dyDescent="0.25">
      <c r="A379" s="10">
        <v>352</v>
      </c>
      <c r="B379" s="132"/>
      <c r="C379" s="132"/>
      <c r="D379" s="20"/>
      <c r="E379" s="20"/>
      <c r="F379" s="20"/>
      <c r="G379" s="19"/>
      <c r="H379" s="19"/>
      <c r="I379" s="13"/>
      <c r="J379" s="13"/>
      <c r="K379" s="54"/>
      <c r="N379" s="29"/>
    </row>
    <row r="380" spans="1:14" s="14" customFormat="1" x14ac:dyDescent="0.25">
      <c r="A380" s="10">
        <v>353</v>
      </c>
      <c r="B380" s="132"/>
      <c r="C380" s="132"/>
      <c r="D380" s="20"/>
      <c r="E380" s="20"/>
      <c r="F380" s="20"/>
      <c r="G380" s="19"/>
      <c r="H380" s="19"/>
      <c r="I380" s="13"/>
      <c r="J380" s="13"/>
      <c r="K380" s="54"/>
      <c r="N380" s="29"/>
    </row>
    <row r="381" spans="1:14" s="14" customFormat="1" x14ac:dyDescent="0.25">
      <c r="A381" s="10">
        <v>354</v>
      </c>
      <c r="B381" s="132"/>
      <c r="C381" s="132"/>
      <c r="D381" s="20"/>
      <c r="E381" s="20"/>
      <c r="F381" s="20"/>
      <c r="G381" s="19"/>
      <c r="H381" s="19"/>
      <c r="I381" s="13"/>
      <c r="J381" s="13"/>
      <c r="K381" s="54"/>
      <c r="N381" s="29"/>
    </row>
    <row r="382" spans="1:14" s="14" customFormat="1" x14ac:dyDescent="0.25">
      <c r="A382" s="10">
        <v>355</v>
      </c>
      <c r="B382" s="132"/>
      <c r="C382" s="132"/>
      <c r="D382" s="20"/>
      <c r="E382" s="20"/>
      <c r="F382" s="20"/>
      <c r="G382" s="19"/>
      <c r="H382" s="19"/>
      <c r="I382" s="13"/>
      <c r="J382" s="13"/>
      <c r="K382" s="54"/>
      <c r="N382" s="29"/>
    </row>
    <row r="383" spans="1:14" s="14" customFormat="1" x14ac:dyDescent="0.25">
      <c r="A383" s="10">
        <v>356</v>
      </c>
      <c r="B383" s="132"/>
      <c r="C383" s="132"/>
      <c r="D383" s="20"/>
      <c r="E383" s="20"/>
      <c r="F383" s="20"/>
      <c r="G383" s="19"/>
      <c r="H383" s="19"/>
      <c r="I383" s="13"/>
      <c r="J383" s="13"/>
      <c r="K383" s="54"/>
      <c r="N383" s="29"/>
    </row>
    <row r="384" spans="1:14" s="14" customFormat="1" x14ac:dyDescent="0.25">
      <c r="A384" s="10">
        <v>357</v>
      </c>
      <c r="B384" s="132"/>
      <c r="C384" s="132"/>
      <c r="D384" s="20"/>
      <c r="E384" s="20"/>
      <c r="F384" s="20"/>
      <c r="G384" s="19"/>
      <c r="H384" s="19"/>
      <c r="I384" s="13"/>
      <c r="J384" s="13"/>
      <c r="K384" s="54"/>
      <c r="N384" s="29"/>
    </row>
    <row r="385" spans="1:14" s="14" customFormat="1" x14ac:dyDescent="0.25">
      <c r="A385" s="10">
        <v>358</v>
      </c>
      <c r="B385" s="132"/>
      <c r="C385" s="132"/>
      <c r="D385" s="20"/>
      <c r="E385" s="20"/>
      <c r="F385" s="20"/>
      <c r="G385" s="19"/>
      <c r="H385" s="19"/>
      <c r="I385" s="13"/>
      <c r="J385" s="13"/>
      <c r="K385" s="54"/>
      <c r="N385" s="29"/>
    </row>
    <row r="386" spans="1:14" s="14" customFormat="1" x14ac:dyDescent="0.25">
      <c r="A386" s="10">
        <v>359</v>
      </c>
      <c r="B386" s="132"/>
      <c r="C386" s="132"/>
      <c r="D386" s="20"/>
      <c r="E386" s="20"/>
      <c r="F386" s="20"/>
      <c r="G386" s="19"/>
      <c r="H386" s="19"/>
      <c r="I386" s="13"/>
      <c r="J386" s="13"/>
      <c r="K386" s="54"/>
      <c r="N386" s="29"/>
    </row>
    <row r="387" spans="1:14" s="14" customFormat="1" x14ac:dyDescent="0.25">
      <c r="A387" s="10">
        <v>360</v>
      </c>
      <c r="B387" s="132"/>
      <c r="C387" s="132"/>
      <c r="D387" s="20"/>
      <c r="E387" s="20"/>
      <c r="F387" s="20"/>
      <c r="G387" s="19"/>
      <c r="H387" s="19"/>
      <c r="I387" s="13"/>
      <c r="J387" s="13"/>
      <c r="K387" s="54"/>
      <c r="N387" s="29"/>
    </row>
    <row r="388" spans="1:14" s="14" customFormat="1" x14ac:dyDescent="0.25">
      <c r="A388" s="10">
        <v>361</v>
      </c>
      <c r="B388" s="132"/>
      <c r="C388" s="132"/>
      <c r="D388" s="20"/>
      <c r="E388" s="20"/>
      <c r="F388" s="20"/>
      <c r="G388" s="19"/>
      <c r="H388" s="19"/>
      <c r="I388" s="13"/>
      <c r="J388" s="13"/>
      <c r="K388" s="54"/>
      <c r="N388" s="29"/>
    </row>
    <row r="389" spans="1:14" s="14" customFormat="1" x14ac:dyDescent="0.25">
      <c r="A389" s="10">
        <v>362</v>
      </c>
      <c r="B389" s="132"/>
      <c r="C389" s="132"/>
      <c r="D389" s="20"/>
      <c r="E389" s="20"/>
      <c r="F389" s="20"/>
      <c r="G389" s="19"/>
      <c r="H389" s="19"/>
      <c r="I389" s="13"/>
      <c r="J389" s="13"/>
      <c r="K389" s="54"/>
      <c r="N389" s="29"/>
    </row>
    <row r="390" spans="1:14" s="14" customFormat="1" x14ac:dyDescent="0.25">
      <c r="A390" s="10">
        <v>363</v>
      </c>
      <c r="B390" s="132"/>
      <c r="C390" s="132"/>
      <c r="D390" s="20"/>
      <c r="E390" s="20"/>
      <c r="F390" s="20"/>
      <c r="G390" s="19"/>
      <c r="H390" s="19"/>
      <c r="I390" s="13"/>
      <c r="J390" s="13"/>
      <c r="K390" s="54"/>
      <c r="N390" s="29"/>
    </row>
    <row r="391" spans="1:14" s="14" customFormat="1" x14ac:dyDescent="0.25">
      <c r="A391" s="10">
        <v>364</v>
      </c>
      <c r="B391" s="132"/>
      <c r="C391" s="132"/>
      <c r="D391" s="20"/>
      <c r="E391" s="20"/>
      <c r="F391" s="20"/>
      <c r="G391" s="19"/>
      <c r="H391" s="19"/>
      <c r="I391" s="13"/>
      <c r="J391" s="13"/>
      <c r="K391" s="54"/>
      <c r="N391" s="29"/>
    </row>
    <row r="392" spans="1:14" s="14" customFormat="1" x14ac:dyDescent="0.25">
      <c r="A392" s="10">
        <v>365</v>
      </c>
      <c r="B392" s="132"/>
      <c r="C392" s="132"/>
      <c r="D392" s="20"/>
      <c r="E392" s="20"/>
      <c r="F392" s="20"/>
      <c r="G392" s="19"/>
      <c r="H392" s="19"/>
      <c r="I392" s="13"/>
      <c r="J392" s="13"/>
      <c r="K392" s="54"/>
      <c r="N392" s="29"/>
    </row>
    <row r="393" spans="1:14" s="14" customFormat="1" x14ac:dyDescent="0.25">
      <c r="A393" s="10">
        <v>366</v>
      </c>
      <c r="B393" s="132"/>
      <c r="C393" s="132"/>
      <c r="D393" s="20"/>
      <c r="E393" s="20"/>
      <c r="F393" s="20"/>
      <c r="G393" s="19"/>
      <c r="H393" s="19"/>
      <c r="I393" s="13"/>
      <c r="J393" s="13"/>
      <c r="K393" s="54"/>
      <c r="N393" s="29"/>
    </row>
    <row r="394" spans="1:14" s="14" customFormat="1" x14ac:dyDescent="0.25">
      <c r="A394" s="10">
        <v>367</v>
      </c>
      <c r="B394" s="132"/>
      <c r="C394" s="132"/>
      <c r="D394" s="20"/>
      <c r="E394" s="20"/>
      <c r="F394" s="20"/>
      <c r="G394" s="19"/>
      <c r="H394" s="19"/>
      <c r="I394" s="13"/>
      <c r="J394" s="13"/>
      <c r="K394" s="54"/>
      <c r="N394" s="29"/>
    </row>
    <row r="395" spans="1:14" s="14" customFormat="1" x14ac:dyDescent="0.25">
      <c r="A395" s="10">
        <v>368</v>
      </c>
      <c r="B395" s="132"/>
      <c r="C395" s="132"/>
      <c r="D395" s="20"/>
      <c r="E395" s="20"/>
      <c r="F395" s="20"/>
      <c r="G395" s="19"/>
      <c r="H395" s="19"/>
      <c r="I395" s="13"/>
      <c r="J395" s="13"/>
      <c r="K395" s="54"/>
      <c r="N395" s="29"/>
    </row>
    <row r="396" spans="1:14" s="14" customFormat="1" x14ac:dyDescent="0.25">
      <c r="A396" s="10">
        <v>369</v>
      </c>
      <c r="B396" s="132"/>
      <c r="C396" s="132"/>
      <c r="D396" s="20"/>
      <c r="E396" s="20"/>
      <c r="F396" s="20"/>
      <c r="G396" s="19"/>
      <c r="H396" s="19"/>
      <c r="I396" s="13"/>
      <c r="J396" s="13"/>
      <c r="K396" s="54"/>
      <c r="N396" s="29"/>
    </row>
    <row r="397" spans="1:14" s="14" customFormat="1" x14ac:dyDescent="0.25">
      <c r="A397" s="10">
        <v>370</v>
      </c>
      <c r="B397" s="132"/>
      <c r="C397" s="132"/>
      <c r="D397" s="20"/>
      <c r="E397" s="20"/>
      <c r="F397" s="20"/>
      <c r="G397" s="19"/>
      <c r="H397" s="19"/>
      <c r="I397" s="13"/>
      <c r="J397" s="13"/>
      <c r="K397" s="54"/>
      <c r="N397" s="29"/>
    </row>
    <row r="398" spans="1:14" s="14" customFormat="1" x14ac:dyDescent="0.25">
      <c r="A398" s="10">
        <v>371</v>
      </c>
      <c r="B398" s="132"/>
      <c r="C398" s="132"/>
      <c r="D398" s="20"/>
      <c r="E398" s="20"/>
      <c r="F398" s="20"/>
      <c r="G398" s="19"/>
      <c r="H398" s="19"/>
      <c r="I398" s="13"/>
      <c r="J398" s="13"/>
      <c r="K398" s="54"/>
      <c r="N398" s="29"/>
    </row>
    <row r="399" spans="1:14" s="14" customFormat="1" x14ac:dyDescent="0.25">
      <c r="A399" s="10">
        <v>372</v>
      </c>
      <c r="B399" s="132"/>
      <c r="C399" s="132"/>
      <c r="D399" s="20"/>
      <c r="E399" s="20"/>
      <c r="F399" s="20"/>
      <c r="G399" s="19"/>
      <c r="H399" s="19"/>
      <c r="I399" s="13"/>
      <c r="J399" s="13"/>
      <c r="K399" s="54"/>
      <c r="N399" s="29"/>
    </row>
    <row r="400" spans="1:14" s="14" customFormat="1" x14ac:dyDescent="0.25">
      <c r="A400" s="10">
        <v>373</v>
      </c>
      <c r="B400" s="132"/>
      <c r="C400" s="132"/>
      <c r="D400" s="20"/>
      <c r="E400" s="20"/>
      <c r="F400" s="20"/>
      <c r="G400" s="19"/>
      <c r="H400" s="19"/>
      <c r="I400" s="13"/>
      <c r="J400" s="13"/>
      <c r="K400" s="54"/>
      <c r="N400" s="29"/>
    </row>
    <row r="401" spans="1:14" s="14" customFormat="1" x14ac:dyDescent="0.25">
      <c r="A401" s="10">
        <v>374</v>
      </c>
      <c r="B401" s="132"/>
      <c r="C401" s="132"/>
      <c r="D401" s="20"/>
      <c r="E401" s="20"/>
      <c r="F401" s="20"/>
      <c r="G401" s="19"/>
      <c r="H401" s="19"/>
      <c r="I401" s="13"/>
      <c r="J401" s="13"/>
      <c r="K401" s="54"/>
      <c r="N401" s="29"/>
    </row>
    <row r="402" spans="1:14" s="14" customFormat="1" x14ac:dyDescent="0.25">
      <c r="A402" s="10">
        <v>375</v>
      </c>
      <c r="B402" s="132"/>
      <c r="C402" s="132"/>
      <c r="D402" s="20"/>
      <c r="E402" s="20"/>
      <c r="F402" s="20"/>
      <c r="G402" s="19"/>
      <c r="H402" s="19"/>
      <c r="I402" s="13"/>
      <c r="J402" s="13"/>
      <c r="K402" s="54"/>
      <c r="N402" s="29"/>
    </row>
    <row r="403" spans="1:14" s="14" customFormat="1" x14ac:dyDescent="0.25">
      <c r="A403" s="10">
        <v>376</v>
      </c>
      <c r="B403" s="132"/>
      <c r="C403" s="132"/>
      <c r="D403" s="20"/>
      <c r="E403" s="20"/>
      <c r="F403" s="20"/>
      <c r="G403" s="19"/>
      <c r="H403" s="19"/>
      <c r="I403" s="13"/>
      <c r="J403" s="13"/>
      <c r="K403" s="54"/>
      <c r="N403" s="29"/>
    </row>
    <row r="404" spans="1:14" s="14" customFormat="1" x14ac:dyDescent="0.25">
      <c r="A404" s="10">
        <v>377</v>
      </c>
      <c r="B404" s="132"/>
      <c r="C404" s="132"/>
      <c r="D404" s="20"/>
      <c r="E404" s="20"/>
      <c r="F404" s="20"/>
      <c r="G404" s="19"/>
      <c r="H404" s="19"/>
      <c r="I404" s="13"/>
      <c r="J404" s="13"/>
      <c r="K404" s="54"/>
      <c r="N404" s="29"/>
    </row>
    <row r="405" spans="1:14" s="14" customFormat="1" x14ac:dyDescent="0.25">
      <c r="A405" s="10">
        <v>378</v>
      </c>
      <c r="B405" s="132"/>
      <c r="C405" s="132"/>
      <c r="D405" s="20"/>
      <c r="E405" s="20"/>
      <c r="F405" s="20"/>
      <c r="G405" s="19"/>
      <c r="H405" s="19"/>
      <c r="I405" s="13"/>
      <c r="J405" s="13"/>
      <c r="K405" s="54"/>
      <c r="N405" s="29"/>
    </row>
    <row r="406" spans="1:14" s="14" customFormat="1" x14ac:dyDescent="0.25">
      <c r="A406" s="10">
        <v>379</v>
      </c>
      <c r="B406" s="132"/>
      <c r="C406" s="132"/>
      <c r="D406" s="20"/>
      <c r="E406" s="20"/>
      <c r="F406" s="20"/>
      <c r="G406" s="19"/>
      <c r="H406" s="19"/>
      <c r="I406" s="13"/>
      <c r="J406" s="13"/>
      <c r="K406" s="54"/>
      <c r="N406" s="29"/>
    </row>
    <row r="407" spans="1:14" s="14" customFormat="1" x14ac:dyDescent="0.25">
      <c r="A407" s="10">
        <v>380</v>
      </c>
      <c r="B407" s="132"/>
      <c r="C407" s="132"/>
      <c r="D407" s="20"/>
      <c r="E407" s="20"/>
      <c r="F407" s="20"/>
      <c r="G407" s="19"/>
      <c r="H407" s="19"/>
      <c r="I407" s="13"/>
      <c r="J407" s="13"/>
      <c r="K407" s="54"/>
      <c r="N407" s="29"/>
    </row>
    <row r="408" spans="1:14" s="14" customFormat="1" x14ac:dyDescent="0.25">
      <c r="A408" s="10">
        <v>381</v>
      </c>
      <c r="B408" s="132"/>
      <c r="C408" s="132"/>
      <c r="D408" s="20"/>
      <c r="E408" s="20"/>
      <c r="F408" s="20"/>
      <c r="G408" s="19"/>
      <c r="H408" s="19"/>
      <c r="I408" s="13"/>
      <c r="J408" s="13"/>
      <c r="K408" s="54"/>
      <c r="N408" s="29"/>
    </row>
    <row r="409" spans="1:14" s="14" customFormat="1" x14ac:dyDescent="0.25">
      <c r="A409" s="10">
        <v>382</v>
      </c>
      <c r="B409" s="132"/>
      <c r="C409" s="132"/>
      <c r="D409" s="20"/>
      <c r="E409" s="20"/>
      <c r="F409" s="20"/>
      <c r="G409" s="19"/>
      <c r="H409" s="19"/>
      <c r="I409" s="13"/>
      <c r="J409" s="13"/>
      <c r="K409" s="54"/>
      <c r="N409" s="29"/>
    </row>
    <row r="410" spans="1:14" s="14" customFormat="1" x14ac:dyDescent="0.25">
      <c r="A410" s="10">
        <v>383</v>
      </c>
      <c r="B410" s="132"/>
      <c r="C410" s="132"/>
      <c r="D410" s="20"/>
      <c r="E410" s="20"/>
      <c r="F410" s="20"/>
      <c r="G410" s="19"/>
      <c r="H410" s="19"/>
      <c r="I410" s="13"/>
      <c r="J410" s="13"/>
      <c r="K410" s="54"/>
      <c r="N410" s="29"/>
    </row>
    <row r="411" spans="1:14" s="14" customFormat="1" x14ac:dyDescent="0.25">
      <c r="A411" s="10">
        <v>384</v>
      </c>
      <c r="B411" s="132"/>
      <c r="C411" s="132"/>
      <c r="D411" s="20"/>
      <c r="E411" s="20"/>
      <c r="F411" s="20"/>
      <c r="G411" s="19"/>
      <c r="H411" s="19"/>
      <c r="I411" s="13"/>
      <c r="J411" s="13"/>
      <c r="K411" s="54"/>
      <c r="N411" s="29"/>
    </row>
    <row r="412" spans="1:14" s="14" customFormat="1" x14ac:dyDescent="0.25">
      <c r="A412" s="10">
        <v>385</v>
      </c>
      <c r="B412" s="132"/>
      <c r="C412" s="132"/>
      <c r="D412" s="20"/>
      <c r="E412" s="20"/>
      <c r="F412" s="20"/>
      <c r="G412" s="19"/>
      <c r="H412" s="19"/>
      <c r="I412" s="13"/>
      <c r="J412" s="13"/>
      <c r="K412" s="54"/>
      <c r="N412" s="29"/>
    </row>
    <row r="413" spans="1:14" s="14" customFormat="1" x14ac:dyDescent="0.25">
      <c r="A413" s="10">
        <v>386</v>
      </c>
      <c r="B413" s="132"/>
      <c r="C413" s="132"/>
      <c r="D413" s="20"/>
      <c r="E413" s="20"/>
      <c r="F413" s="20"/>
      <c r="G413" s="19"/>
      <c r="H413" s="19"/>
      <c r="I413" s="13"/>
      <c r="J413" s="13"/>
      <c r="K413" s="54"/>
      <c r="N413" s="29"/>
    </row>
    <row r="414" spans="1:14" s="14" customFormat="1" x14ac:dyDescent="0.25">
      <c r="A414" s="10">
        <v>387</v>
      </c>
      <c r="B414" s="132"/>
      <c r="C414" s="132"/>
      <c r="D414" s="20"/>
      <c r="E414" s="20"/>
      <c r="F414" s="20"/>
      <c r="G414" s="19"/>
      <c r="H414" s="19"/>
      <c r="I414" s="13"/>
      <c r="J414" s="13"/>
      <c r="K414" s="54"/>
      <c r="N414" s="29"/>
    </row>
    <row r="415" spans="1:14" s="14" customFormat="1" x14ac:dyDescent="0.25">
      <c r="A415" s="10">
        <v>388</v>
      </c>
      <c r="B415" s="132"/>
      <c r="C415" s="132"/>
      <c r="D415" s="20"/>
      <c r="E415" s="20"/>
      <c r="F415" s="20"/>
      <c r="G415" s="19"/>
      <c r="H415" s="19"/>
      <c r="I415" s="13"/>
      <c r="J415" s="13"/>
      <c r="K415" s="54"/>
      <c r="N415" s="29"/>
    </row>
    <row r="416" spans="1:14" s="14" customFormat="1" x14ac:dyDescent="0.25">
      <c r="A416" s="10">
        <v>389</v>
      </c>
      <c r="B416" s="132"/>
      <c r="C416" s="132"/>
      <c r="D416" s="20"/>
      <c r="E416" s="20"/>
      <c r="F416" s="20"/>
      <c r="G416" s="19"/>
      <c r="H416" s="19"/>
      <c r="I416" s="13"/>
      <c r="J416" s="13"/>
      <c r="K416" s="54"/>
      <c r="N416" s="29"/>
    </row>
    <row r="417" spans="1:14" s="14" customFormat="1" x14ac:dyDescent="0.25">
      <c r="A417" s="10">
        <v>390</v>
      </c>
      <c r="B417" s="132"/>
      <c r="C417" s="132"/>
      <c r="D417" s="20"/>
      <c r="E417" s="20"/>
      <c r="F417" s="20"/>
      <c r="G417" s="19"/>
      <c r="H417" s="19"/>
      <c r="I417" s="13"/>
      <c r="J417" s="13"/>
      <c r="K417" s="54"/>
      <c r="N417" s="29"/>
    </row>
    <row r="418" spans="1:14" s="14" customFormat="1" x14ac:dyDescent="0.25">
      <c r="A418" s="10">
        <v>391</v>
      </c>
      <c r="B418" s="132"/>
      <c r="C418" s="132"/>
      <c r="D418" s="20"/>
      <c r="E418" s="20"/>
      <c r="F418" s="20"/>
      <c r="G418" s="19"/>
      <c r="H418" s="19"/>
      <c r="I418" s="13"/>
      <c r="J418" s="13"/>
      <c r="K418" s="54"/>
      <c r="N418" s="29"/>
    </row>
    <row r="419" spans="1:14" s="14" customFormat="1" x14ac:dyDescent="0.25">
      <c r="A419" s="10">
        <v>392</v>
      </c>
      <c r="B419" s="132"/>
      <c r="C419" s="132"/>
      <c r="D419" s="20"/>
      <c r="E419" s="20"/>
      <c r="F419" s="20"/>
      <c r="G419" s="19"/>
      <c r="H419" s="19"/>
      <c r="I419" s="13"/>
      <c r="J419" s="13"/>
      <c r="K419" s="54"/>
      <c r="N419" s="29"/>
    </row>
    <row r="420" spans="1:14" s="14" customFormat="1" x14ac:dyDescent="0.25">
      <c r="A420" s="10">
        <v>393</v>
      </c>
      <c r="B420" s="132"/>
      <c r="C420" s="132"/>
      <c r="D420" s="20"/>
      <c r="E420" s="20"/>
      <c r="F420" s="20"/>
      <c r="G420" s="19"/>
      <c r="H420" s="19"/>
      <c r="I420" s="13"/>
      <c r="J420" s="13"/>
      <c r="K420" s="54"/>
      <c r="N420" s="29"/>
    </row>
    <row r="421" spans="1:14" s="14" customFormat="1" x14ac:dyDescent="0.25">
      <c r="A421" s="10">
        <v>394</v>
      </c>
      <c r="B421" s="132"/>
      <c r="C421" s="132"/>
      <c r="D421" s="20"/>
      <c r="E421" s="20"/>
      <c r="F421" s="20"/>
      <c r="G421" s="19"/>
      <c r="H421" s="19"/>
      <c r="I421" s="13"/>
      <c r="J421" s="13"/>
      <c r="K421" s="54"/>
      <c r="N421" s="29"/>
    </row>
    <row r="422" spans="1:14" s="14" customFormat="1" x14ac:dyDescent="0.25">
      <c r="A422" s="10">
        <v>395</v>
      </c>
      <c r="B422" s="132"/>
      <c r="C422" s="132"/>
      <c r="D422" s="20"/>
      <c r="E422" s="20"/>
      <c r="F422" s="20"/>
      <c r="G422" s="19"/>
      <c r="H422" s="19"/>
      <c r="I422" s="13"/>
      <c r="J422" s="13"/>
      <c r="K422" s="54"/>
      <c r="N422" s="29"/>
    </row>
    <row r="423" spans="1:14" s="14" customFormat="1" x14ac:dyDescent="0.25">
      <c r="A423" s="10">
        <v>396</v>
      </c>
      <c r="B423" s="132"/>
      <c r="C423" s="132"/>
      <c r="D423" s="20"/>
      <c r="E423" s="20"/>
      <c r="F423" s="20"/>
      <c r="G423" s="19"/>
      <c r="H423" s="19"/>
      <c r="I423" s="13"/>
      <c r="J423" s="13"/>
      <c r="K423" s="54"/>
      <c r="N423" s="29"/>
    </row>
    <row r="424" spans="1:14" s="14" customFormat="1" x14ac:dyDescent="0.25">
      <c r="A424" s="10">
        <v>397</v>
      </c>
      <c r="B424" s="132"/>
      <c r="C424" s="132"/>
      <c r="D424" s="20"/>
      <c r="E424" s="20"/>
      <c r="F424" s="20"/>
      <c r="G424" s="19"/>
      <c r="H424" s="19"/>
      <c r="I424" s="13"/>
      <c r="J424" s="13"/>
      <c r="K424" s="54"/>
      <c r="N424" s="29"/>
    </row>
    <row r="425" spans="1:14" s="14" customFormat="1" x14ac:dyDescent="0.25">
      <c r="A425" s="10">
        <v>398</v>
      </c>
      <c r="B425" s="132"/>
      <c r="C425" s="132"/>
      <c r="D425" s="20"/>
      <c r="E425" s="20"/>
      <c r="F425" s="20"/>
      <c r="G425" s="19"/>
      <c r="H425" s="19"/>
      <c r="I425" s="13"/>
      <c r="J425" s="13"/>
      <c r="K425" s="54"/>
      <c r="N425" s="29"/>
    </row>
    <row r="426" spans="1:14" s="14" customFormat="1" x14ac:dyDescent="0.25">
      <c r="A426" s="10">
        <v>399</v>
      </c>
      <c r="B426" s="132"/>
      <c r="C426" s="132"/>
      <c r="D426" s="20"/>
      <c r="E426" s="20"/>
      <c r="F426" s="20"/>
      <c r="G426" s="19"/>
      <c r="H426" s="19"/>
      <c r="I426" s="13"/>
      <c r="J426" s="13"/>
      <c r="K426" s="54"/>
      <c r="N426" s="29"/>
    </row>
    <row r="427" spans="1:14" s="14" customFormat="1" x14ac:dyDescent="0.25">
      <c r="A427" s="10">
        <v>400</v>
      </c>
      <c r="B427" s="132"/>
      <c r="C427" s="132"/>
      <c r="D427" s="20"/>
      <c r="E427" s="20"/>
      <c r="F427" s="20"/>
      <c r="G427" s="19"/>
      <c r="H427" s="19"/>
      <c r="I427" s="13"/>
      <c r="J427" s="13"/>
      <c r="K427" s="54"/>
      <c r="N427" s="29"/>
    </row>
    <row r="428" spans="1:14" s="14" customFormat="1" x14ac:dyDescent="0.25">
      <c r="A428" s="10">
        <v>401</v>
      </c>
      <c r="B428" s="132"/>
      <c r="C428" s="132"/>
      <c r="D428" s="20"/>
      <c r="E428" s="20"/>
      <c r="F428" s="20"/>
      <c r="G428" s="19"/>
      <c r="H428" s="19"/>
      <c r="I428" s="13"/>
      <c r="J428" s="13"/>
      <c r="K428" s="54"/>
      <c r="N428" s="29"/>
    </row>
    <row r="429" spans="1:14" s="14" customFormat="1" x14ac:dyDescent="0.25">
      <c r="A429" s="10">
        <v>402</v>
      </c>
      <c r="B429" s="132"/>
      <c r="C429" s="132"/>
      <c r="D429" s="20"/>
      <c r="E429" s="20"/>
      <c r="F429" s="20"/>
      <c r="G429" s="19"/>
      <c r="H429" s="19"/>
      <c r="I429" s="13"/>
      <c r="J429" s="13"/>
      <c r="K429" s="54"/>
      <c r="N429" s="29"/>
    </row>
    <row r="430" spans="1:14" s="14" customFormat="1" x14ac:dyDescent="0.25">
      <c r="A430" s="10">
        <v>403</v>
      </c>
      <c r="B430" s="132"/>
      <c r="C430" s="132"/>
      <c r="D430" s="20"/>
      <c r="E430" s="20"/>
      <c r="F430" s="20"/>
      <c r="G430" s="19"/>
      <c r="H430" s="19"/>
      <c r="I430" s="13"/>
      <c r="J430" s="13"/>
      <c r="K430" s="54"/>
      <c r="N430" s="29"/>
    </row>
    <row r="431" spans="1:14" s="14" customFormat="1" x14ac:dyDescent="0.25">
      <c r="A431" s="10">
        <v>404</v>
      </c>
      <c r="B431" s="132"/>
      <c r="C431" s="132"/>
      <c r="D431" s="20"/>
      <c r="E431" s="20"/>
      <c r="F431" s="20"/>
      <c r="G431" s="19"/>
      <c r="H431" s="19"/>
      <c r="I431" s="13"/>
      <c r="J431" s="13"/>
      <c r="K431" s="54"/>
      <c r="N431" s="29"/>
    </row>
    <row r="432" spans="1:14" s="14" customFormat="1" x14ac:dyDescent="0.25">
      <c r="A432" s="10">
        <v>405</v>
      </c>
      <c r="B432" s="132"/>
      <c r="C432" s="132"/>
      <c r="D432" s="20"/>
      <c r="E432" s="20"/>
      <c r="F432" s="20"/>
      <c r="G432" s="19"/>
      <c r="H432" s="19"/>
      <c r="I432" s="13"/>
      <c r="J432" s="13"/>
      <c r="K432" s="54"/>
      <c r="N432" s="29"/>
    </row>
    <row r="433" spans="1:14" s="14" customFormat="1" x14ac:dyDescent="0.25">
      <c r="A433" s="10">
        <v>406</v>
      </c>
      <c r="B433" s="132"/>
      <c r="C433" s="132"/>
      <c r="D433" s="20"/>
      <c r="E433" s="20"/>
      <c r="F433" s="20"/>
      <c r="G433" s="19"/>
      <c r="H433" s="19"/>
      <c r="I433" s="13"/>
      <c r="J433" s="13"/>
      <c r="K433" s="54"/>
      <c r="N433" s="29"/>
    </row>
    <row r="434" spans="1:14" s="14" customFormat="1" x14ac:dyDescent="0.25">
      <c r="A434" s="10">
        <v>407</v>
      </c>
      <c r="B434" s="132"/>
      <c r="C434" s="132"/>
      <c r="D434" s="20"/>
      <c r="E434" s="20"/>
      <c r="F434" s="20"/>
      <c r="G434" s="19"/>
      <c r="H434" s="19"/>
      <c r="I434" s="13"/>
      <c r="J434" s="13"/>
      <c r="K434" s="54"/>
      <c r="N434" s="29"/>
    </row>
    <row r="435" spans="1:14" s="14" customFormat="1" x14ac:dyDescent="0.25">
      <c r="A435" s="10">
        <v>408</v>
      </c>
      <c r="B435" s="132"/>
      <c r="C435" s="132"/>
      <c r="D435" s="20"/>
      <c r="E435" s="20"/>
      <c r="F435" s="20"/>
      <c r="G435" s="19"/>
      <c r="H435" s="19"/>
      <c r="I435" s="13"/>
      <c r="J435" s="13"/>
      <c r="K435" s="54"/>
      <c r="N435" s="29"/>
    </row>
    <row r="436" spans="1:14" s="14" customFormat="1" x14ac:dyDescent="0.25">
      <c r="A436" s="10">
        <v>409</v>
      </c>
      <c r="B436" s="132"/>
      <c r="C436" s="132"/>
      <c r="D436" s="20"/>
      <c r="E436" s="20"/>
      <c r="F436" s="20"/>
      <c r="G436" s="19"/>
      <c r="H436" s="19"/>
      <c r="I436" s="13"/>
      <c r="J436" s="13"/>
      <c r="K436" s="54"/>
      <c r="N436" s="29"/>
    </row>
    <row r="437" spans="1:14" s="14" customFormat="1" x14ac:dyDescent="0.25">
      <c r="A437" s="10">
        <v>410</v>
      </c>
      <c r="B437" s="132"/>
      <c r="C437" s="132"/>
      <c r="D437" s="20"/>
      <c r="E437" s="20"/>
      <c r="F437" s="20"/>
      <c r="G437" s="19"/>
      <c r="H437" s="19"/>
      <c r="I437" s="13"/>
      <c r="J437" s="13"/>
      <c r="K437" s="54"/>
      <c r="N437" s="29"/>
    </row>
    <row r="438" spans="1:14" s="14" customFormat="1" x14ac:dyDescent="0.25">
      <c r="A438" s="10">
        <v>411</v>
      </c>
      <c r="B438" s="132"/>
      <c r="C438" s="132"/>
      <c r="D438" s="20"/>
      <c r="E438" s="20"/>
      <c r="F438" s="20"/>
      <c r="G438" s="19"/>
      <c r="H438" s="19"/>
      <c r="I438" s="13"/>
      <c r="J438" s="13"/>
      <c r="K438" s="54"/>
      <c r="N438" s="29"/>
    </row>
    <row r="439" spans="1:14" s="14" customFormat="1" x14ac:dyDescent="0.25">
      <c r="A439" s="10">
        <v>412</v>
      </c>
      <c r="B439" s="132"/>
      <c r="C439" s="132"/>
      <c r="D439" s="20"/>
      <c r="E439" s="20"/>
      <c r="F439" s="20"/>
      <c r="G439" s="19"/>
      <c r="H439" s="19"/>
      <c r="I439" s="13"/>
      <c r="J439" s="13"/>
      <c r="K439" s="54"/>
      <c r="N439" s="29"/>
    </row>
    <row r="440" spans="1:14" s="14" customFormat="1" x14ac:dyDescent="0.25">
      <c r="A440" s="10">
        <v>413</v>
      </c>
      <c r="B440" s="132"/>
      <c r="C440" s="132"/>
      <c r="D440" s="20"/>
      <c r="E440" s="20"/>
      <c r="F440" s="20"/>
      <c r="G440" s="19"/>
      <c r="H440" s="19"/>
      <c r="I440" s="13"/>
      <c r="J440" s="13"/>
      <c r="K440" s="54"/>
      <c r="N440" s="29"/>
    </row>
    <row r="441" spans="1:14" s="14" customFormat="1" x14ac:dyDescent="0.25">
      <c r="A441" s="10">
        <v>414</v>
      </c>
      <c r="B441" s="132"/>
      <c r="C441" s="132"/>
      <c r="D441" s="20"/>
      <c r="E441" s="20"/>
      <c r="F441" s="20"/>
      <c r="G441" s="19"/>
      <c r="H441" s="19"/>
      <c r="I441" s="13"/>
      <c r="J441" s="13"/>
      <c r="K441" s="54"/>
      <c r="N441" s="29"/>
    </row>
    <row r="442" spans="1:14" s="14" customFormat="1" x14ac:dyDescent="0.25">
      <c r="A442" s="10">
        <v>415</v>
      </c>
      <c r="B442" s="132"/>
      <c r="C442" s="132"/>
      <c r="D442" s="20"/>
      <c r="E442" s="20"/>
      <c r="F442" s="20"/>
      <c r="G442" s="19"/>
      <c r="H442" s="19"/>
      <c r="I442" s="13"/>
      <c r="J442" s="13"/>
      <c r="K442" s="54"/>
      <c r="N442" s="29"/>
    </row>
    <row r="443" spans="1:14" s="14" customFormat="1" x14ac:dyDescent="0.25">
      <c r="A443" s="10">
        <v>416</v>
      </c>
      <c r="B443" s="132"/>
      <c r="C443" s="132"/>
      <c r="D443" s="20"/>
      <c r="E443" s="20"/>
      <c r="F443" s="20"/>
      <c r="G443" s="19"/>
      <c r="H443" s="19"/>
      <c r="I443" s="13"/>
      <c r="J443" s="13"/>
      <c r="K443" s="54"/>
      <c r="N443" s="29"/>
    </row>
    <row r="444" spans="1:14" s="14" customFormat="1" x14ac:dyDescent="0.25">
      <c r="A444" s="10">
        <v>417</v>
      </c>
      <c r="B444" s="132"/>
      <c r="C444" s="132"/>
      <c r="D444" s="20"/>
      <c r="E444" s="20"/>
      <c r="F444" s="20"/>
      <c r="G444" s="19"/>
      <c r="H444" s="19"/>
      <c r="I444" s="13"/>
      <c r="J444" s="13"/>
      <c r="K444" s="54"/>
      <c r="N444" s="29"/>
    </row>
    <row r="445" spans="1:14" s="14" customFormat="1" x14ac:dyDescent="0.25">
      <c r="A445" s="10">
        <v>418</v>
      </c>
      <c r="B445" s="132"/>
      <c r="C445" s="132"/>
      <c r="D445" s="20"/>
      <c r="E445" s="20"/>
      <c r="F445" s="20"/>
      <c r="G445" s="19"/>
      <c r="H445" s="19"/>
      <c r="I445" s="13"/>
      <c r="J445" s="13"/>
      <c r="K445" s="54"/>
      <c r="N445" s="29"/>
    </row>
    <row r="446" spans="1:14" s="14" customFormat="1" x14ac:dyDescent="0.25">
      <c r="A446" s="10">
        <v>419</v>
      </c>
      <c r="B446" s="132"/>
      <c r="C446" s="132"/>
      <c r="D446" s="20"/>
      <c r="E446" s="20"/>
      <c r="F446" s="20"/>
      <c r="G446" s="19"/>
      <c r="H446" s="19"/>
      <c r="I446" s="13"/>
      <c r="J446" s="13"/>
      <c r="K446" s="54"/>
      <c r="N446" s="29"/>
    </row>
    <row r="447" spans="1:14" s="14" customFormat="1" x14ac:dyDescent="0.25">
      <c r="A447" s="10">
        <v>420</v>
      </c>
      <c r="B447" s="132"/>
      <c r="C447" s="132"/>
      <c r="D447" s="20"/>
      <c r="E447" s="20"/>
      <c r="F447" s="20"/>
      <c r="G447" s="19"/>
      <c r="H447" s="19"/>
      <c r="I447" s="13"/>
      <c r="J447" s="13"/>
      <c r="K447" s="54"/>
      <c r="N447" s="29"/>
    </row>
    <row r="448" spans="1:14" s="14" customFormat="1" x14ac:dyDescent="0.25">
      <c r="A448" s="10">
        <v>421</v>
      </c>
      <c r="B448" s="132"/>
      <c r="C448" s="132"/>
      <c r="D448" s="20"/>
      <c r="E448" s="20"/>
      <c r="F448" s="20"/>
      <c r="G448" s="19"/>
      <c r="H448" s="19"/>
      <c r="I448" s="13"/>
      <c r="J448" s="13"/>
      <c r="K448" s="54"/>
      <c r="N448" s="29"/>
    </row>
    <row r="449" spans="1:14" s="14" customFormat="1" x14ac:dyDescent="0.25">
      <c r="A449" s="10">
        <v>422</v>
      </c>
      <c r="B449" s="132"/>
      <c r="C449" s="132"/>
      <c r="D449" s="20"/>
      <c r="E449" s="20"/>
      <c r="F449" s="20"/>
      <c r="G449" s="19"/>
      <c r="H449" s="19"/>
      <c r="I449" s="13"/>
      <c r="J449" s="13"/>
      <c r="K449" s="54"/>
      <c r="N449" s="29"/>
    </row>
    <row r="450" spans="1:14" s="14" customFormat="1" x14ac:dyDescent="0.25">
      <c r="A450" s="10">
        <v>423</v>
      </c>
      <c r="B450" s="132"/>
      <c r="C450" s="132"/>
      <c r="D450" s="20"/>
      <c r="E450" s="20"/>
      <c r="F450" s="20"/>
      <c r="G450" s="19"/>
      <c r="H450" s="19"/>
      <c r="I450" s="13"/>
      <c r="J450" s="13"/>
      <c r="K450" s="54"/>
      <c r="N450" s="29"/>
    </row>
    <row r="451" spans="1:14" s="14" customFormat="1" x14ac:dyDescent="0.25">
      <c r="A451" s="10">
        <v>424</v>
      </c>
      <c r="B451" s="132"/>
      <c r="C451" s="132"/>
      <c r="D451" s="20"/>
      <c r="E451" s="20"/>
      <c r="F451" s="20"/>
      <c r="G451" s="19"/>
      <c r="H451" s="19"/>
      <c r="I451" s="13"/>
      <c r="J451" s="13"/>
      <c r="K451" s="54"/>
      <c r="N451" s="29"/>
    </row>
    <row r="452" spans="1:14" s="14" customFormat="1" x14ac:dyDescent="0.25">
      <c r="A452" s="10">
        <v>425</v>
      </c>
      <c r="B452" s="132"/>
      <c r="C452" s="132"/>
      <c r="D452" s="20"/>
      <c r="E452" s="20"/>
      <c r="F452" s="20"/>
      <c r="G452" s="19"/>
      <c r="H452" s="19"/>
      <c r="I452" s="13"/>
      <c r="J452" s="13"/>
      <c r="K452" s="54"/>
      <c r="N452" s="29"/>
    </row>
    <row r="453" spans="1:14" s="14" customFormat="1" x14ac:dyDescent="0.25">
      <c r="A453" s="10">
        <v>426</v>
      </c>
      <c r="B453" s="132"/>
      <c r="C453" s="132"/>
      <c r="D453" s="20"/>
      <c r="E453" s="20"/>
      <c r="F453" s="20"/>
      <c r="G453" s="19"/>
      <c r="H453" s="19"/>
      <c r="I453" s="13"/>
      <c r="J453" s="13"/>
      <c r="K453" s="54"/>
      <c r="N453" s="29"/>
    </row>
    <row r="454" spans="1:14" s="14" customFormat="1" x14ac:dyDescent="0.25">
      <c r="A454" s="10">
        <v>427</v>
      </c>
      <c r="B454" s="132"/>
      <c r="C454" s="132"/>
      <c r="D454" s="20"/>
      <c r="E454" s="20"/>
      <c r="F454" s="20"/>
      <c r="G454" s="19"/>
      <c r="H454" s="19"/>
      <c r="I454" s="13"/>
      <c r="J454" s="13"/>
      <c r="K454" s="54"/>
      <c r="N454" s="29"/>
    </row>
    <row r="455" spans="1:14" s="14" customFormat="1" x14ac:dyDescent="0.25">
      <c r="A455" s="10">
        <v>428</v>
      </c>
      <c r="B455" s="132"/>
      <c r="C455" s="132"/>
      <c r="D455" s="20"/>
      <c r="E455" s="20"/>
      <c r="F455" s="20"/>
      <c r="G455" s="19"/>
      <c r="H455" s="19"/>
      <c r="I455" s="13"/>
      <c r="J455" s="13"/>
      <c r="K455" s="54"/>
      <c r="N455" s="29"/>
    </row>
    <row r="456" spans="1:14" s="14" customFormat="1" x14ac:dyDescent="0.25">
      <c r="A456" s="10">
        <v>429</v>
      </c>
      <c r="B456" s="132"/>
      <c r="C456" s="132"/>
      <c r="D456" s="20"/>
      <c r="E456" s="20"/>
      <c r="F456" s="20"/>
      <c r="G456" s="19"/>
      <c r="H456" s="19"/>
      <c r="I456" s="13"/>
      <c r="J456" s="13"/>
      <c r="K456" s="54"/>
      <c r="N456" s="29"/>
    </row>
    <row r="457" spans="1:14" s="14" customFormat="1" x14ac:dyDescent="0.25">
      <c r="A457" s="10">
        <v>430</v>
      </c>
      <c r="B457" s="132"/>
      <c r="C457" s="132"/>
      <c r="D457" s="20"/>
      <c r="E457" s="20"/>
      <c r="F457" s="20"/>
      <c r="G457" s="19"/>
      <c r="H457" s="19"/>
      <c r="I457" s="13"/>
      <c r="J457" s="13"/>
      <c r="K457" s="54"/>
      <c r="N457" s="29"/>
    </row>
    <row r="458" spans="1:14" s="14" customFormat="1" x14ac:dyDescent="0.25">
      <c r="A458" s="10">
        <v>431</v>
      </c>
      <c r="B458" s="132"/>
      <c r="C458" s="132"/>
      <c r="D458" s="20"/>
      <c r="E458" s="20"/>
      <c r="F458" s="20"/>
      <c r="G458" s="19"/>
      <c r="H458" s="19"/>
      <c r="I458" s="13"/>
      <c r="J458" s="13"/>
      <c r="K458" s="54"/>
      <c r="N458" s="29"/>
    </row>
    <row r="459" spans="1:14" s="14" customFormat="1" x14ac:dyDescent="0.25">
      <c r="A459" s="10">
        <v>432</v>
      </c>
      <c r="B459" s="132"/>
      <c r="C459" s="132"/>
      <c r="D459" s="20"/>
      <c r="E459" s="20"/>
      <c r="F459" s="20"/>
      <c r="G459" s="19"/>
      <c r="H459" s="19"/>
      <c r="I459" s="13"/>
      <c r="J459" s="13"/>
      <c r="K459" s="54"/>
      <c r="N459" s="29"/>
    </row>
    <row r="460" spans="1:14" s="14" customFormat="1" x14ac:dyDescent="0.25">
      <c r="A460" s="10">
        <v>433</v>
      </c>
      <c r="B460" s="132"/>
      <c r="C460" s="132"/>
      <c r="D460" s="20"/>
      <c r="E460" s="20"/>
      <c r="F460" s="20"/>
      <c r="G460" s="19"/>
      <c r="H460" s="19"/>
      <c r="I460" s="13"/>
      <c r="J460" s="13"/>
      <c r="K460" s="54"/>
      <c r="N460" s="29"/>
    </row>
    <row r="461" spans="1:14" s="14" customFormat="1" x14ac:dyDescent="0.25">
      <c r="A461" s="10">
        <v>434</v>
      </c>
      <c r="B461" s="132"/>
      <c r="C461" s="132"/>
      <c r="D461" s="20"/>
      <c r="E461" s="20"/>
      <c r="F461" s="20"/>
      <c r="G461" s="19"/>
      <c r="H461" s="19"/>
      <c r="I461" s="13"/>
      <c r="J461" s="13"/>
      <c r="K461" s="54"/>
      <c r="N461" s="29"/>
    </row>
    <row r="462" spans="1:14" s="14" customFormat="1" x14ac:dyDescent="0.25">
      <c r="A462" s="10">
        <v>435</v>
      </c>
      <c r="B462" s="132"/>
      <c r="C462" s="132"/>
      <c r="D462" s="20"/>
      <c r="E462" s="20"/>
      <c r="F462" s="20"/>
      <c r="G462" s="19"/>
      <c r="H462" s="19"/>
      <c r="I462" s="13"/>
      <c r="J462" s="13"/>
      <c r="K462" s="54"/>
      <c r="N462" s="29"/>
    </row>
    <row r="463" spans="1:14" s="14" customFormat="1" x14ac:dyDescent="0.25">
      <c r="A463" s="10">
        <v>436</v>
      </c>
      <c r="B463" s="132"/>
      <c r="C463" s="132"/>
      <c r="D463" s="20"/>
      <c r="E463" s="20"/>
      <c r="F463" s="20"/>
      <c r="G463" s="19"/>
      <c r="H463" s="19"/>
      <c r="I463" s="13"/>
      <c r="J463" s="13"/>
      <c r="K463" s="54"/>
      <c r="N463" s="29"/>
    </row>
    <row r="464" spans="1:14" s="14" customFormat="1" x14ac:dyDescent="0.25">
      <c r="A464" s="10">
        <v>437</v>
      </c>
      <c r="B464" s="132"/>
      <c r="C464" s="132"/>
      <c r="D464" s="20"/>
      <c r="E464" s="20"/>
      <c r="F464" s="20"/>
      <c r="G464" s="19"/>
      <c r="H464" s="19"/>
      <c r="I464" s="13"/>
      <c r="J464" s="13"/>
      <c r="K464" s="54"/>
      <c r="N464" s="29"/>
    </row>
    <row r="465" spans="1:14" s="14" customFormat="1" x14ac:dyDescent="0.25">
      <c r="A465" s="10">
        <v>438</v>
      </c>
      <c r="B465" s="132"/>
      <c r="C465" s="132"/>
      <c r="D465" s="20"/>
      <c r="E465" s="20"/>
      <c r="F465" s="20"/>
      <c r="G465" s="19"/>
      <c r="H465" s="19"/>
      <c r="I465" s="13"/>
      <c r="J465" s="13"/>
      <c r="K465" s="54"/>
      <c r="N465" s="29"/>
    </row>
    <row r="466" spans="1:14" s="14" customFormat="1" x14ac:dyDescent="0.25">
      <c r="A466" s="10">
        <v>439</v>
      </c>
      <c r="B466" s="132"/>
      <c r="C466" s="132"/>
      <c r="D466" s="20"/>
      <c r="E466" s="20"/>
      <c r="F466" s="20"/>
      <c r="G466" s="19"/>
      <c r="H466" s="19"/>
      <c r="I466" s="13"/>
      <c r="J466" s="13"/>
      <c r="K466" s="54"/>
      <c r="N466" s="29"/>
    </row>
    <row r="467" spans="1:14" s="14" customFormat="1" x14ac:dyDescent="0.25">
      <c r="A467" s="10">
        <v>440</v>
      </c>
      <c r="B467" s="132"/>
      <c r="C467" s="132"/>
      <c r="D467" s="20"/>
      <c r="E467" s="20"/>
      <c r="F467" s="20"/>
      <c r="G467" s="19"/>
      <c r="H467" s="19"/>
      <c r="I467" s="13"/>
      <c r="J467" s="13"/>
      <c r="K467" s="54"/>
      <c r="N467" s="29"/>
    </row>
    <row r="468" spans="1:14" s="14" customFormat="1" x14ac:dyDescent="0.25">
      <c r="A468" s="10">
        <v>441</v>
      </c>
      <c r="B468" s="132"/>
      <c r="C468" s="132"/>
      <c r="D468" s="20"/>
      <c r="E468" s="20"/>
      <c r="F468" s="20"/>
      <c r="G468" s="19"/>
      <c r="H468" s="19"/>
      <c r="I468" s="13"/>
      <c r="J468" s="13"/>
      <c r="K468" s="54"/>
      <c r="N468" s="29"/>
    </row>
    <row r="469" spans="1:14" s="14" customFormat="1" x14ac:dyDescent="0.25">
      <c r="A469" s="10">
        <v>442</v>
      </c>
      <c r="B469" s="132"/>
      <c r="C469" s="132"/>
      <c r="D469" s="20"/>
      <c r="E469" s="20"/>
      <c r="F469" s="20"/>
      <c r="G469" s="19"/>
      <c r="H469" s="19"/>
      <c r="I469" s="13"/>
      <c r="J469" s="13"/>
      <c r="K469" s="54"/>
      <c r="N469" s="29"/>
    </row>
    <row r="470" spans="1:14" s="14" customFormat="1" x14ac:dyDescent="0.25">
      <c r="A470" s="10">
        <v>443</v>
      </c>
      <c r="B470" s="132"/>
      <c r="C470" s="132"/>
      <c r="D470" s="20"/>
      <c r="E470" s="20"/>
      <c r="F470" s="20"/>
      <c r="G470" s="19"/>
      <c r="H470" s="19"/>
      <c r="I470" s="13"/>
      <c r="J470" s="13"/>
      <c r="K470" s="54"/>
      <c r="N470" s="29"/>
    </row>
    <row r="471" spans="1:14" s="14" customFormat="1" x14ac:dyDescent="0.25">
      <c r="A471" s="10">
        <v>444</v>
      </c>
      <c r="B471" s="132"/>
      <c r="C471" s="132"/>
      <c r="D471" s="20"/>
      <c r="E471" s="20"/>
      <c r="F471" s="20"/>
      <c r="G471" s="19"/>
      <c r="H471" s="19"/>
      <c r="I471" s="13"/>
      <c r="J471" s="13"/>
      <c r="K471" s="54"/>
      <c r="N471" s="29"/>
    </row>
    <row r="472" spans="1:14" s="14" customFormat="1" x14ac:dyDescent="0.25">
      <c r="A472" s="10">
        <v>445</v>
      </c>
      <c r="B472" s="132"/>
      <c r="C472" s="132"/>
      <c r="D472" s="20"/>
      <c r="E472" s="20"/>
      <c r="F472" s="20"/>
      <c r="G472" s="19"/>
      <c r="H472" s="19"/>
      <c r="I472" s="13"/>
      <c r="J472" s="13"/>
      <c r="K472" s="54"/>
      <c r="N472" s="29"/>
    </row>
    <row r="473" spans="1:14" s="14" customFormat="1" x14ac:dyDescent="0.25">
      <c r="A473" s="10">
        <v>446</v>
      </c>
      <c r="B473" s="132"/>
      <c r="C473" s="132"/>
      <c r="D473" s="20"/>
      <c r="E473" s="20"/>
      <c r="F473" s="20"/>
      <c r="G473" s="19"/>
      <c r="H473" s="19"/>
      <c r="I473" s="13"/>
      <c r="J473" s="13"/>
      <c r="K473" s="54"/>
      <c r="N473" s="29"/>
    </row>
    <row r="474" spans="1:14" s="14" customFormat="1" x14ac:dyDescent="0.25">
      <c r="A474" s="10">
        <v>447</v>
      </c>
      <c r="B474" s="132"/>
      <c r="C474" s="132"/>
      <c r="D474" s="20"/>
      <c r="E474" s="20"/>
      <c r="F474" s="20"/>
      <c r="G474" s="19"/>
      <c r="H474" s="19"/>
      <c r="I474" s="13"/>
      <c r="J474" s="13"/>
      <c r="K474" s="54"/>
      <c r="N474" s="29"/>
    </row>
    <row r="475" spans="1:14" s="14" customFormat="1" x14ac:dyDescent="0.25">
      <c r="A475" s="10">
        <v>448</v>
      </c>
      <c r="B475" s="132"/>
      <c r="C475" s="132"/>
      <c r="D475" s="20"/>
      <c r="E475" s="20"/>
      <c r="F475" s="20"/>
      <c r="G475" s="19"/>
      <c r="H475" s="19"/>
      <c r="I475" s="13"/>
      <c r="J475" s="13"/>
      <c r="K475" s="54"/>
      <c r="N475" s="29"/>
    </row>
    <row r="476" spans="1:14" s="14" customFormat="1" x14ac:dyDescent="0.25">
      <c r="A476" s="10">
        <v>449</v>
      </c>
      <c r="B476" s="132"/>
      <c r="C476" s="132"/>
      <c r="D476" s="20"/>
      <c r="E476" s="20"/>
      <c r="F476" s="20"/>
      <c r="G476" s="19"/>
      <c r="H476" s="19"/>
      <c r="I476" s="13"/>
      <c r="J476" s="13"/>
      <c r="K476" s="54"/>
      <c r="N476" s="29"/>
    </row>
    <row r="477" spans="1:14" s="14" customFormat="1" x14ac:dyDescent="0.25">
      <c r="A477" s="10">
        <v>450</v>
      </c>
      <c r="B477" s="132"/>
      <c r="C477" s="132"/>
      <c r="D477" s="20"/>
      <c r="E477" s="20"/>
      <c r="F477" s="20"/>
      <c r="G477" s="19"/>
      <c r="H477" s="19"/>
      <c r="I477" s="13"/>
      <c r="J477" s="13"/>
      <c r="K477" s="54"/>
      <c r="N477" s="29"/>
    </row>
    <row r="478" spans="1:14" s="14" customFormat="1" x14ac:dyDescent="0.25">
      <c r="A478" s="10">
        <v>451</v>
      </c>
      <c r="B478" s="132"/>
      <c r="C478" s="132"/>
      <c r="D478" s="20"/>
      <c r="E478" s="20"/>
      <c r="F478" s="20"/>
      <c r="G478" s="19"/>
      <c r="H478" s="19"/>
      <c r="I478" s="13"/>
      <c r="J478" s="13"/>
      <c r="K478" s="54"/>
      <c r="N478" s="29"/>
    </row>
    <row r="479" spans="1:14" s="14" customFormat="1" x14ac:dyDescent="0.25">
      <c r="A479" s="10">
        <v>452</v>
      </c>
      <c r="B479" s="132"/>
      <c r="C479" s="132"/>
      <c r="D479" s="20"/>
      <c r="E479" s="20"/>
      <c r="F479" s="20"/>
      <c r="G479" s="19"/>
      <c r="H479" s="19"/>
      <c r="I479" s="13"/>
      <c r="J479" s="13"/>
      <c r="K479" s="54"/>
      <c r="N479" s="29"/>
    </row>
    <row r="480" spans="1:14" s="14" customFormat="1" x14ac:dyDescent="0.25">
      <c r="A480" s="10">
        <v>453</v>
      </c>
      <c r="B480" s="132"/>
      <c r="C480" s="132"/>
      <c r="D480" s="20"/>
      <c r="E480" s="20"/>
      <c r="F480" s="20"/>
      <c r="G480" s="19"/>
      <c r="H480" s="19"/>
      <c r="I480" s="13"/>
      <c r="J480" s="13"/>
      <c r="K480" s="54"/>
      <c r="N480" s="29"/>
    </row>
    <row r="481" spans="1:14" s="14" customFormat="1" x14ac:dyDescent="0.25">
      <c r="A481" s="10">
        <v>454</v>
      </c>
      <c r="B481" s="132"/>
      <c r="C481" s="132"/>
      <c r="D481" s="20"/>
      <c r="E481" s="20"/>
      <c r="F481" s="20"/>
      <c r="G481" s="19"/>
      <c r="H481" s="19"/>
      <c r="I481" s="13"/>
      <c r="J481" s="13"/>
      <c r="K481" s="54"/>
      <c r="N481" s="29"/>
    </row>
    <row r="482" spans="1:14" s="14" customFormat="1" x14ac:dyDescent="0.25">
      <c r="A482" s="10">
        <v>455</v>
      </c>
      <c r="B482" s="132"/>
      <c r="C482" s="132"/>
      <c r="D482" s="20"/>
      <c r="E482" s="20"/>
      <c r="F482" s="20"/>
      <c r="G482" s="19"/>
      <c r="H482" s="19"/>
      <c r="I482" s="13"/>
      <c r="J482" s="13"/>
      <c r="K482" s="54"/>
      <c r="N482" s="29"/>
    </row>
    <row r="483" spans="1:14" s="14" customFormat="1" x14ac:dyDescent="0.25">
      <c r="A483" s="10">
        <v>456</v>
      </c>
      <c r="B483" s="132"/>
      <c r="C483" s="132"/>
      <c r="D483" s="20"/>
      <c r="E483" s="20"/>
      <c r="F483" s="20"/>
      <c r="G483" s="19"/>
      <c r="H483" s="19"/>
      <c r="I483" s="13"/>
      <c r="J483" s="13"/>
      <c r="K483" s="54"/>
      <c r="N483" s="29"/>
    </row>
    <row r="484" spans="1:14" s="14" customFormat="1" x14ac:dyDescent="0.25">
      <c r="A484" s="10">
        <v>457</v>
      </c>
      <c r="B484" s="132"/>
      <c r="C484" s="132"/>
      <c r="D484" s="20"/>
      <c r="E484" s="20"/>
      <c r="F484" s="20"/>
      <c r="G484" s="19"/>
      <c r="H484" s="19"/>
      <c r="I484" s="13"/>
      <c r="J484" s="13"/>
      <c r="K484" s="54"/>
      <c r="N484" s="29"/>
    </row>
    <row r="485" spans="1:14" s="14" customFormat="1" x14ac:dyDescent="0.25">
      <c r="A485" s="10">
        <v>458</v>
      </c>
      <c r="B485" s="132"/>
      <c r="C485" s="132"/>
      <c r="D485" s="20"/>
      <c r="E485" s="20"/>
      <c r="F485" s="20"/>
      <c r="G485" s="19"/>
      <c r="H485" s="19"/>
      <c r="I485" s="13"/>
      <c r="J485" s="13"/>
      <c r="K485" s="54"/>
      <c r="N485" s="29"/>
    </row>
    <row r="486" spans="1:14" s="14" customFormat="1" x14ac:dyDescent="0.25">
      <c r="A486" s="10">
        <v>459</v>
      </c>
      <c r="B486" s="132"/>
      <c r="C486" s="132"/>
      <c r="D486" s="20"/>
      <c r="E486" s="20"/>
      <c r="F486" s="20"/>
      <c r="G486" s="19"/>
      <c r="H486" s="19"/>
      <c r="I486" s="13"/>
      <c r="J486" s="13"/>
      <c r="K486" s="54"/>
      <c r="N486" s="29"/>
    </row>
    <row r="487" spans="1:14" s="14" customFormat="1" x14ac:dyDescent="0.25">
      <c r="A487" s="10">
        <v>460</v>
      </c>
      <c r="B487" s="132"/>
      <c r="C487" s="132"/>
      <c r="D487" s="20"/>
      <c r="E487" s="20"/>
      <c r="F487" s="20"/>
      <c r="G487" s="19"/>
      <c r="H487" s="19"/>
      <c r="I487" s="13"/>
      <c r="J487" s="13"/>
      <c r="K487" s="54"/>
      <c r="N487" s="29"/>
    </row>
    <row r="488" spans="1:14" s="14" customFormat="1" x14ac:dyDescent="0.25">
      <c r="A488" s="10">
        <v>461</v>
      </c>
      <c r="B488" s="132"/>
      <c r="C488" s="132"/>
      <c r="D488" s="20"/>
      <c r="E488" s="20"/>
      <c r="F488" s="20"/>
      <c r="G488" s="19"/>
      <c r="H488" s="19"/>
      <c r="I488" s="13"/>
      <c r="J488" s="13"/>
      <c r="K488" s="54"/>
      <c r="N488" s="29"/>
    </row>
    <row r="489" spans="1:14" s="14" customFormat="1" x14ac:dyDescent="0.25">
      <c r="A489" s="10">
        <v>462</v>
      </c>
      <c r="B489" s="132"/>
      <c r="C489" s="132"/>
      <c r="D489" s="20"/>
      <c r="E489" s="20"/>
      <c r="F489" s="20"/>
      <c r="G489" s="19"/>
      <c r="H489" s="19"/>
      <c r="I489" s="13"/>
      <c r="J489" s="13"/>
      <c r="K489" s="54"/>
      <c r="N489" s="29"/>
    </row>
    <row r="490" spans="1:14" s="14" customFormat="1" x14ac:dyDescent="0.25">
      <c r="A490" s="10">
        <v>463</v>
      </c>
      <c r="B490" s="132"/>
      <c r="C490" s="132"/>
      <c r="D490" s="20"/>
      <c r="E490" s="20"/>
      <c r="F490" s="20"/>
      <c r="G490" s="19"/>
      <c r="H490" s="19"/>
      <c r="I490" s="13"/>
      <c r="J490" s="13"/>
      <c r="K490" s="54"/>
      <c r="N490" s="29"/>
    </row>
    <row r="491" spans="1:14" s="14" customFormat="1" x14ac:dyDescent="0.25">
      <c r="A491" s="10">
        <v>464</v>
      </c>
      <c r="B491" s="132"/>
      <c r="C491" s="132"/>
      <c r="D491" s="20"/>
      <c r="E491" s="20"/>
      <c r="F491" s="20"/>
      <c r="G491" s="19"/>
      <c r="H491" s="19"/>
      <c r="I491" s="13"/>
      <c r="J491" s="13"/>
      <c r="K491" s="54"/>
      <c r="N491" s="29"/>
    </row>
    <row r="492" spans="1:14" s="14" customFormat="1" x14ac:dyDescent="0.25">
      <c r="A492" s="10">
        <v>465</v>
      </c>
      <c r="B492" s="132"/>
      <c r="C492" s="132"/>
      <c r="D492" s="20"/>
      <c r="E492" s="20"/>
      <c r="F492" s="20"/>
      <c r="G492" s="19"/>
      <c r="H492" s="19"/>
      <c r="I492" s="13"/>
      <c r="J492" s="13"/>
      <c r="K492" s="54"/>
      <c r="N492" s="29"/>
    </row>
    <row r="493" spans="1:14" s="14" customFormat="1" x14ac:dyDescent="0.25">
      <c r="A493" s="10">
        <v>466</v>
      </c>
      <c r="B493" s="132"/>
      <c r="C493" s="132"/>
      <c r="D493" s="20"/>
      <c r="E493" s="20"/>
      <c r="F493" s="20"/>
      <c r="G493" s="19"/>
      <c r="H493" s="19"/>
      <c r="I493" s="13"/>
      <c r="J493" s="13"/>
      <c r="K493" s="54"/>
      <c r="N493" s="29"/>
    </row>
    <row r="494" spans="1:14" s="14" customFormat="1" x14ac:dyDescent="0.25">
      <c r="A494" s="10">
        <v>467</v>
      </c>
      <c r="B494" s="132"/>
      <c r="C494" s="132"/>
      <c r="D494" s="20"/>
      <c r="E494" s="20"/>
      <c r="F494" s="20"/>
      <c r="G494" s="19"/>
      <c r="H494" s="19"/>
      <c r="I494" s="13"/>
      <c r="J494" s="13"/>
      <c r="K494" s="54"/>
      <c r="N494" s="29"/>
    </row>
    <row r="495" spans="1:14" s="14" customFormat="1" x14ac:dyDescent="0.25">
      <c r="A495" s="10">
        <v>468</v>
      </c>
      <c r="B495" s="132"/>
      <c r="C495" s="132"/>
      <c r="D495" s="20"/>
      <c r="E495" s="20"/>
      <c r="F495" s="20"/>
      <c r="G495" s="19"/>
      <c r="H495" s="19"/>
      <c r="I495" s="13"/>
      <c r="J495" s="13"/>
      <c r="K495" s="54"/>
      <c r="N495" s="29"/>
    </row>
    <row r="496" spans="1:14" s="14" customFormat="1" x14ac:dyDescent="0.25">
      <c r="A496" s="10">
        <v>469</v>
      </c>
      <c r="B496" s="132"/>
      <c r="C496" s="132"/>
      <c r="D496" s="20"/>
      <c r="E496" s="20"/>
      <c r="F496" s="20"/>
      <c r="G496" s="19"/>
      <c r="H496" s="19"/>
      <c r="I496" s="13"/>
      <c r="J496" s="13"/>
      <c r="K496" s="54"/>
      <c r="N496" s="29"/>
    </row>
    <row r="497" spans="1:14" s="14" customFormat="1" x14ac:dyDescent="0.25">
      <c r="A497" s="10">
        <v>470</v>
      </c>
      <c r="B497" s="132"/>
      <c r="C497" s="132"/>
      <c r="D497" s="20"/>
      <c r="E497" s="20"/>
      <c r="F497" s="20"/>
      <c r="G497" s="19"/>
      <c r="H497" s="19"/>
      <c r="I497" s="13"/>
      <c r="J497" s="13"/>
      <c r="K497" s="54"/>
      <c r="N497" s="29"/>
    </row>
    <row r="498" spans="1:14" s="14" customFormat="1" x14ac:dyDescent="0.25">
      <c r="A498" s="10">
        <v>471</v>
      </c>
      <c r="B498" s="132"/>
      <c r="C498" s="132"/>
      <c r="D498" s="20"/>
      <c r="E498" s="20"/>
      <c r="F498" s="20"/>
      <c r="G498" s="19"/>
      <c r="H498" s="19"/>
      <c r="I498" s="13"/>
      <c r="J498" s="13"/>
      <c r="K498" s="54"/>
      <c r="N498" s="29"/>
    </row>
    <row r="499" spans="1:14" s="14" customFormat="1" x14ac:dyDescent="0.25">
      <c r="A499" s="10">
        <v>472</v>
      </c>
      <c r="B499" s="132"/>
      <c r="C499" s="132"/>
      <c r="D499" s="20"/>
      <c r="E499" s="20"/>
      <c r="F499" s="20"/>
      <c r="G499" s="19"/>
      <c r="H499" s="19"/>
      <c r="I499" s="13"/>
      <c r="J499" s="13"/>
      <c r="K499" s="54"/>
      <c r="N499" s="29"/>
    </row>
    <row r="500" spans="1:14" s="14" customFormat="1" x14ac:dyDescent="0.25">
      <c r="A500" s="10">
        <v>473</v>
      </c>
      <c r="B500" s="132"/>
      <c r="C500" s="132"/>
      <c r="D500" s="20"/>
      <c r="E500" s="20"/>
      <c r="F500" s="20"/>
      <c r="G500" s="19"/>
      <c r="H500" s="19"/>
      <c r="I500" s="13"/>
      <c r="J500" s="13"/>
      <c r="K500" s="54"/>
      <c r="N500" s="29"/>
    </row>
    <row r="501" spans="1:14" s="14" customFormat="1" x14ac:dyDescent="0.25">
      <c r="A501" s="10">
        <v>474</v>
      </c>
      <c r="B501" s="132"/>
      <c r="C501" s="132"/>
      <c r="D501" s="20"/>
      <c r="E501" s="20"/>
      <c r="F501" s="20"/>
      <c r="G501" s="19"/>
      <c r="H501" s="19"/>
      <c r="I501" s="13"/>
      <c r="J501" s="13"/>
      <c r="K501" s="54"/>
      <c r="N501" s="29"/>
    </row>
    <row r="502" spans="1:14" s="14" customFormat="1" x14ac:dyDescent="0.25">
      <c r="A502" s="10">
        <v>475</v>
      </c>
      <c r="B502" s="132"/>
      <c r="C502" s="132"/>
      <c r="D502" s="20"/>
      <c r="E502" s="20"/>
      <c r="F502" s="20"/>
      <c r="G502" s="19"/>
      <c r="H502" s="19"/>
      <c r="I502" s="13"/>
      <c r="J502" s="13"/>
      <c r="K502" s="54"/>
      <c r="N502" s="29"/>
    </row>
    <row r="503" spans="1:14" s="14" customFormat="1" x14ac:dyDescent="0.25">
      <c r="A503" s="10">
        <v>476</v>
      </c>
      <c r="B503" s="132"/>
      <c r="C503" s="132"/>
      <c r="D503" s="20"/>
      <c r="E503" s="20"/>
      <c r="F503" s="20"/>
      <c r="G503" s="19"/>
      <c r="H503" s="19"/>
      <c r="I503" s="13"/>
      <c r="J503" s="13"/>
      <c r="K503" s="54"/>
      <c r="N503" s="29"/>
    </row>
    <row r="504" spans="1:14" s="14" customFormat="1" x14ac:dyDescent="0.25">
      <c r="A504" s="10">
        <v>477</v>
      </c>
      <c r="B504" s="132"/>
      <c r="C504" s="132"/>
      <c r="D504" s="20"/>
      <c r="E504" s="20"/>
      <c r="F504" s="20"/>
      <c r="G504" s="19"/>
      <c r="H504" s="19"/>
      <c r="I504" s="13"/>
      <c r="J504" s="13"/>
      <c r="K504" s="54"/>
      <c r="N504" s="29"/>
    </row>
    <row r="505" spans="1:14" s="14" customFormat="1" x14ac:dyDescent="0.25">
      <c r="A505" s="10">
        <v>478</v>
      </c>
      <c r="B505" s="132"/>
      <c r="C505" s="132"/>
      <c r="D505" s="20"/>
      <c r="E505" s="20"/>
      <c r="F505" s="20"/>
      <c r="G505" s="19"/>
      <c r="H505" s="19"/>
      <c r="I505" s="13"/>
      <c r="J505" s="13"/>
      <c r="K505" s="54"/>
      <c r="N505" s="29"/>
    </row>
    <row r="506" spans="1:14" s="14" customFormat="1" x14ac:dyDescent="0.25">
      <c r="A506" s="10">
        <v>479</v>
      </c>
      <c r="B506" s="132"/>
      <c r="C506" s="132"/>
      <c r="D506" s="20"/>
      <c r="E506" s="20"/>
      <c r="F506" s="20"/>
      <c r="G506" s="19"/>
      <c r="H506" s="19"/>
      <c r="I506" s="13"/>
      <c r="J506" s="13"/>
      <c r="K506" s="54"/>
      <c r="N506" s="29"/>
    </row>
    <row r="507" spans="1:14" s="14" customFormat="1" x14ac:dyDescent="0.25">
      <c r="A507" s="10">
        <v>480</v>
      </c>
      <c r="B507" s="132"/>
      <c r="C507" s="132"/>
      <c r="D507" s="20"/>
      <c r="E507" s="20"/>
      <c r="F507" s="20"/>
      <c r="G507" s="19"/>
      <c r="H507" s="19"/>
      <c r="I507" s="13"/>
      <c r="J507" s="13"/>
      <c r="K507" s="54"/>
      <c r="N507" s="29"/>
    </row>
    <row r="508" spans="1:14" s="14" customFormat="1" x14ac:dyDescent="0.25">
      <c r="A508" s="10">
        <v>481</v>
      </c>
      <c r="B508" s="132"/>
      <c r="C508" s="132"/>
      <c r="D508" s="20"/>
      <c r="E508" s="20"/>
      <c r="F508" s="20"/>
      <c r="G508" s="19"/>
      <c r="H508" s="19"/>
      <c r="I508" s="13"/>
      <c r="J508" s="13"/>
      <c r="K508" s="54"/>
      <c r="N508" s="29"/>
    </row>
    <row r="509" spans="1:14" s="14" customFormat="1" x14ac:dyDescent="0.25">
      <c r="A509" s="10">
        <v>482</v>
      </c>
      <c r="B509" s="132"/>
      <c r="C509" s="132"/>
      <c r="D509" s="20"/>
      <c r="E509" s="20"/>
      <c r="F509" s="20"/>
      <c r="G509" s="19"/>
      <c r="H509" s="19"/>
      <c r="I509" s="13"/>
      <c r="J509" s="13"/>
      <c r="K509" s="54"/>
      <c r="N509" s="29"/>
    </row>
    <row r="510" spans="1:14" s="14" customFormat="1" x14ac:dyDescent="0.25">
      <c r="A510" s="10">
        <v>483</v>
      </c>
      <c r="B510" s="132"/>
      <c r="C510" s="132"/>
      <c r="D510" s="20"/>
      <c r="E510" s="20"/>
      <c r="F510" s="20"/>
      <c r="G510" s="19"/>
      <c r="H510" s="19"/>
      <c r="I510" s="13"/>
      <c r="J510" s="13"/>
      <c r="K510" s="54"/>
      <c r="N510" s="29"/>
    </row>
    <row r="511" spans="1:14" s="14" customFormat="1" x14ac:dyDescent="0.25">
      <c r="A511" s="10">
        <v>484</v>
      </c>
      <c r="B511" s="132"/>
      <c r="C511" s="132"/>
      <c r="D511" s="20"/>
      <c r="E511" s="20"/>
      <c r="F511" s="20"/>
      <c r="G511" s="19"/>
      <c r="H511" s="19"/>
      <c r="I511" s="13"/>
      <c r="J511" s="13"/>
      <c r="K511" s="54"/>
      <c r="N511" s="29"/>
    </row>
    <row r="512" spans="1:14" s="14" customFormat="1" x14ac:dyDescent="0.25">
      <c r="A512" s="10">
        <v>485</v>
      </c>
      <c r="B512" s="132"/>
      <c r="C512" s="132"/>
      <c r="D512" s="20"/>
      <c r="E512" s="20"/>
      <c r="F512" s="20"/>
      <c r="G512" s="19"/>
      <c r="H512" s="19"/>
      <c r="I512" s="13"/>
      <c r="J512" s="13"/>
      <c r="K512" s="54"/>
      <c r="N512" s="29"/>
    </row>
    <row r="513" spans="1:14" s="14" customFormat="1" x14ac:dyDescent="0.25">
      <c r="A513" s="10">
        <v>486</v>
      </c>
      <c r="B513" s="132"/>
      <c r="C513" s="132"/>
      <c r="D513" s="20"/>
      <c r="E513" s="20"/>
      <c r="F513" s="20"/>
      <c r="G513" s="19"/>
      <c r="H513" s="19"/>
      <c r="I513" s="13"/>
      <c r="J513" s="13"/>
      <c r="K513" s="54"/>
      <c r="N513" s="29"/>
    </row>
    <row r="514" spans="1:14" s="14" customFormat="1" x14ac:dyDescent="0.25">
      <c r="A514" s="10">
        <v>487</v>
      </c>
      <c r="B514" s="132"/>
      <c r="C514" s="132"/>
      <c r="D514" s="20"/>
      <c r="E514" s="20"/>
      <c r="F514" s="20"/>
      <c r="G514" s="19"/>
      <c r="H514" s="19"/>
      <c r="I514" s="13"/>
      <c r="J514" s="13"/>
      <c r="K514" s="54"/>
      <c r="N514" s="29"/>
    </row>
    <row r="515" spans="1:14" s="14" customFormat="1" x14ac:dyDescent="0.25">
      <c r="A515" s="10">
        <v>488</v>
      </c>
      <c r="B515" s="132"/>
      <c r="C515" s="132"/>
      <c r="D515" s="20"/>
      <c r="E515" s="20"/>
      <c r="F515" s="20"/>
      <c r="G515" s="19"/>
      <c r="H515" s="19"/>
      <c r="I515" s="13"/>
      <c r="J515" s="13"/>
      <c r="K515" s="54"/>
      <c r="N515" s="29"/>
    </row>
    <row r="516" spans="1:14" s="14" customFormat="1" x14ac:dyDescent="0.25">
      <c r="A516" s="10">
        <v>489</v>
      </c>
      <c r="B516" s="132"/>
      <c r="C516" s="132"/>
      <c r="D516" s="20"/>
      <c r="E516" s="20"/>
      <c r="F516" s="20"/>
      <c r="G516" s="19"/>
      <c r="H516" s="19"/>
      <c r="I516" s="13"/>
      <c r="J516" s="13"/>
      <c r="K516" s="54"/>
      <c r="N516" s="29"/>
    </row>
    <row r="517" spans="1:14" s="14" customFormat="1" x14ac:dyDescent="0.25">
      <c r="A517" s="10">
        <v>490</v>
      </c>
      <c r="B517" s="132"/>
      <c r="C517" s="132"/>
      <c r="D517" s="20"/>
      <c r="E517" s="20"/>
      <c r="F517" s="20"/>
      <c r="G517" s="19"/>
      <c r="H517" s="19"/>
      <c r="I517" s="13"/>
      <c r="J517" s="13"/>
      <c r="K517" s="54"/>
      <c r="N517" s="29"/>
    </row>
    <row r="518" spans="1:14" s="14" customFormat="1" x14ac:dyDescent="0.25">
      <c r="A518" s="10">
        <v>491</v>
      </c>
      <c r="B518" s="132"/>
      <c r="C518" s="132"/>
      <c r="D518" s="20"/>
      <c r="E518" s="20"/>
      <c r="F518" s="20"/>
      <c r="G518" s="19"/>
      <c r="H518" s="19"/>
      <c r="I518" s="13"/>
      <c r="J518" s="13"/>
      <c r="K518" s="54"/>
      <c r="N518" s="29"/>
    </row>
    <row r="519" spans="1:14" s="14" customFormat="1" x14ac:dyDescent="0.25">
      <c r="A519" s="10">
        <v>492</v>
      </c>
      <c r="B519" s="132"/>
      <c r="C519" s="132"/>
      <c r="D519" s="20"/>
      <c r="E519" s="20"/>
      <c r="F519" s="20"/>
      <c r="G519" s="19"/>
      <c r="H519" s="19"/>
      <c r="I519" s="13"/>
      <c r="J519" s="13"/>
      <c r="K519" s="54"/>
      <c r="N519" s="29"/>
    </row>
    <row r="520" spans="1:14" s="14" customFormat="1" x14ac:dyDescent="0.25">
      <c r="A520" s="10">
        <v>493</v>
      </c>
      <c r="B520" s="132"/>
      <c r="C520" s="132"/>
      <c r="D520" s="20"/>
      <c r="E520" s="20"/>
      <c r="F520" s="20"/>
      <c r="G520" s="19"/>
      <c r="H520" s="19"/>
      <c r="I520" s="13"/>
      <c r="J520" s="13"/>
      <c r="K520" s="54"/>
      <c r="N520" s="29"/>
    </row>
    <row r="521" spans="1:14" s="14" customFormat="1" x14ac:dyDescent="0.25">
      <c r="A521" s="10">
        <v>494</v>
      </c>
      <c r="B521" s="132"/>
      <c r="C521" s="132"/>
      <c r="D521" s="20"/>
      <c r="E521" s="20"/>
      <c r="F521" s="20"/>
      <c r="G521" s="19"/>
      <c r="H521" s="19"/>
      <c r="I521" s="13"/>
      <c r="J521" s="13"/>
      <c r="K521" s="54"/>
      <c r="N521" s="29"/>
    </row>
    <row r="522" spans="1:14" s="14" customFormat="1" x14ac:dyDescent="0.25">
      <c r="A522" s="10">
        <v>495</v>
      </c>
      <c r="B522" s="132"/>
      <c r="C522" s="132"/>
      <c r="D522" s="20"/>
      <c r="E522" s="20"/>
      <c r="F522" s="20"/>
      <c r="G522" s="19"/>
      <c r="H522" s="19"/>
      <c r="I522" s="13"/>
      <c r="J522" s="13"/>
      <c r="K522" s="54"/>
      <c r="N522" s="29"/>
    </row>
    <row r="523" spans="1:14" s="14" customFormat="1" x14ac:dyDescent="0.25">
      <c r="A523" s="10">
        <v>496</v>
      </c>
      <c r="B523" s="132"/>
      <c r="C523" s="132"/>
      <c r="D523" s="20"/>
      <c r="E523" s="20"/>
      <c r="F523" s="20"/>
      <c r="G523" s="19"/>
      <c r="H523" s="19"/>
      <c r="I523" s="13"/>
      <c r="J523" s="13"/>
      <c r="K523" s="54"/>
      <c r="N523" s="29"/>
    </row>
    <row r="524" spans="1:14" s="14" customFormat="1" x14ac:dyDescent="0.25">
      <c r="A524" s="10">
        <v>497</v>
      </c>
      <c r="B524" s="132"/>
      <c r="C524" s="132"/>
      <c r="D524" s="20"/>
      <c r="E524" s="20"/>
      <c r="F524" s="20"/>
      <c r="G524" s="19"/>
      <c r="H524" s="19"/>
      <c r="I524" s="13"/>
      <c r="J524" s="13"/>
      <c r="K524" s="54"/>
      <c r="N524" s="29"/>
    </row>
    <row r="525" spans="1:14" s="14" customFormat="1" x14ac:dyDescent="0.25">
      <c r="A525" s="10">
        <v>498</v>
      </c>
      <c r="B525" s="132"/>
      <c r="C525" s="132"/>
      <c r="D525" s="20"/>
      <c r="E525" s="20"/>
      <c r="F525" s="20"/>
      <c r="G525" s="19"/>
      <c r="H525" s="19"/>
      <c r="I525" s="13"/>
      <c r="J525" s="13"/>
      <c r="K525" s="54"/>
      <c r="N525" s="29"/>
    </row>
    <row r="526" spans="1:14" s="14" customFormat="1" x14ac:dyDescent="0.25">
      <c r="A526" s="10">
        <v>499</v>
      </c>
      <c r="B526" s="132"/>
      <c r="C526" s="132"/>
      <c r="D526" s="20"/>
      <c r="E526" s="20"/>
      <c r="F526" s="20"/>
      <c r="G526" s="19"/>
      <c r="H526" s="19"/>
      <c r="I526" s="13"/>
      <c r="J526" s="13"/>
      <c r="K526" s="54"/>
      <c r="N526" s="29"/>
    </row>
    <row r="527" spans="1:14" s="14" customFormat="1" x14ac:dyDescent="0.25">
      <c r="A527" s="10">
        <v>500</v>
      </c>
      <c r="B527" s="132"/>
      <c r="C527" s="132"/>
      <c r="D527" s="20"/>
      <c r="E527" s="20"/>
      <c r="F527" s="20"/>
      <c r="G527" s="19"/>
      <c r="H527" s="19"/>
      <c r="I527" s="13"/>
      <c r="J527" s="13"/>
      <c r="K527" s="54"/>
      <c r="N527" s="29"/>
    </row>
    <row r="528" spans="1:14" s="14" customFormat="1" x14ac:dyDescent="0.25">
      <c r="A528" s="10">
        <v>501</v>
      </c>
      <c r="B528" s="132"/>
      <c r="C528" s="132"/>
      <c r="D528" s="20"/>
      <c r="E528" s="20"/>
      <c r="F528" s="20"/>
      <c r="G528" s="19"/>
      <c r="H528" s="19"/>
      <c r="I528" s="13"/>
      <c r="J528" s="13"/>
      <c r="K528" s="54"/>
      <c r="N528" s="29"/>
    </row>
    <row r="529" spans="1:14" s="14" customFormat="1" x14ac:dyDescent="0.25">
      <c r="A529" s="10">
        <v>502</v>
      </c>
      <c r="B529" s="132"/>
      <c r="C529" s="132"/>
      <c r="D529" s="20"/>
      <c r="E529" s="20"/>
      <c r="F529" s="20"/>
      <c r="G529" s="19"/>
      <c r="H529" s="19"/>
      <c r="I529" s="13"/>
      <c r="J529" s="13"/>
      <c r="K529" s="54"/>
      <c r="N529" s="29"/>
    </row>
    <row r="530" spans="1:14" s="14" customFormat="1" x14ac:dyDescent="0.25">
      <c r="A530" s="10">
        <v>503</v>
      </c>
      <c r="B530" s="132"/>
      <c r="C530" s="132"/>
      <c r="D530" s="20"/>
      <c r="E530" s="20"/>
      <c r="F530" s="20"/>
      <c r="G530" s="19"/>
      <c r="H530" s="19"/>
      <c r="I530" s="13"/>
      <c r="J530" s="13"/>
      <c r="K530" s="54"/>
      <c r="N530" s="29"/>
    </row>
    <row r="531" spans="1:14" s="14" customFormat="1" x14ac:dyDescent="0.25">
      <c r="A531" s="10">
        <v>504</v>
      </c>
      <c r="B531" s="132"/>
      <c r="C531" s="132"/>
      <c r="D531" s="20"/>
      <c r="E531" s="20"/>
      <c r="F531" s="20"/>
      <c r="G531" s="19"/>
      <c r="H531" s="19"/>
      <c r="I531" s="13"/>
      <c r="J531" s="13"/>
      <c r="K531" s="54"/>
      <c r="N531" s="29"/>
    </row>
    <row r="532" spans="1:14" s="14" customFormat="1" x14ac:dyDescent="0.25">
      <c r="A532" s="10">
        <v>505</v>
      </c>
      <c r="B532" s="132"/>
      <c r="C532" s="132"/>
      <c r="D532" s="20"/>
      <c r="E532" s="20"/>
      <c r="F532" s="20"/>
      <c r="G532" s="19"/>
      <c r="H532" s="19"/>
      <c r="I532" s="13"/>
      <c r="J532" s="13"/>
      <c r="K532" s="54"/>
      <c r="N532" s="29"/>
    </row>
    <row r="533" spans="1:14" s="14" customFormat="1" x14ac:dyDescent="0.25">
      <c r="A533" s="10">
        <v>506</v>
      </c>
      <c r="B533" s="132"/>
      <c r="C533" s="132"/>
      <c r="D533" s="20"/>
      <c r="E533" s="20"/>
      <c r="F533" s="20"/>
      <c r="G533" s="19"/>
      <c r="H533" s="19"/>
      <c r="I533" s="13"/>
      <c r="J533" s="13"/>
      <c r="K533" s="54"/>
      <c r="N533" s="29"/>
    </row>
    <row r="534" spans="1:14" s="14" customFormat="1" x14ac:dyDescent="0.25">
      <c r="A534" s="10">
        <v>507</v>
      </c>
      <c r="B534" s="132"/>
      <c r="C534" s="132"/>
      <c r="D534" s="20"/>
      <c r="E534" s="20"/>
      <c r="F534" s="20"/>
      <c r="G534" s="19"/>
      <c r="H534" s="19"/>
      <c r="I534" s="13"/>
      <c r="J534" s="13"/>
      <c r="K534" s="54"/>
      <c r="N534" s="29"/>
    </row>
    <row r="535" spans="1:14" s="14" customFormat="1" x14ac:dyDescent="0.25">
      <c r="A535" s="10">
        <v>508</v>
      </c>
      <c r="B535" s="132"/>
      <c r="C535" s="132"/>
      <c r="D535" s="20"/>
      <c r="E535" s="20"/>
      <c r="F535" s="20"/>
      <c r="G535" s="19"/>
      <c r="H535" s="19"/>
      <c r="I535" s="13"/>
      <c r="J535" s="13"/>
      <c r="K535" s="54"/>
      <c r="N535" s="29"/>
    </row>
    <row r="536" spans="1:14" s="14" customFormat="1" x14ac:dyDescent="0.25">
      <c r="A536" s="10">
        <v>509</v>
      </c>
      <c r="B536" s="132"/>
      <c r="C536" s="132"/>
      <c r="D536" s="20"/>
      <c r="E536" s="20"/>
      <c r="F536" s="20"/>
      <c r="G536" s="19"/>
      <c r="H536" s="19"/>
      <c r="I536" s="13"/>
      <c r="J536" s="13"/>
      <c r="K536" s="54"/>
      <c r="N536" s="29"/>
    </row>
    <row r="537" spans="1:14" s="14" customFormat="1" x14ac:dyDescent="0.25">
      <c r="A537" s="10">
        <v>510</v>
      </c>
      <c r="B537" s="132"/>
      <c r="C537" s="132"/>
      <c r="D537" s="20"/>
      <c r="E537" s="20"/>
      <c r="F537" s="20"/>
      <c r="G537" s="19"/>
      <c r="H537" s="19"/>
      <c r="I537" s="13"/>
      <c r="J537" s="13"/>
      <c r="K537" s="54"/>
      <c r="N537" s="29"/>
    </row>
    <row r="538" spans="1:14" s="14" customFormat="1" x14ac:dyDescent="0.25">
      <c r="A538" s="10">
        <v>511</v>
      </c>
      <c r="B538" s="132"/>
      <c r="C538" s="132"/>
      <c r="D538" s="20"/>
      <c r="E538" s="20"/>
      <c r="F538" s="20"/>
      <c r="G538" s="19"/>
      <c r="H538" s="19"/>
      <c r="I538" s="13"/>
      <c r="J538" s="13"/>
      <c r="K538" s="54"/>
      <c r="N538" s="29"/>
    </row>
    <row r="539" spans="1:14" s="14" customFormat="1" x14ac:dyDescent="0.25">
      <c r="A539" s="10">
        <v>512</v>
      </c>
      <c r="B539" s="132"/>
      <c r="C539" s="132"/>
      <c r="D539" s="20"/>
      <c r="E539" s="20"/>
      <c r="F539" s="20"/>
      <c r="G539" s="19"/>
      <c r="H539" s="19"/>
      <c r="I539" s="13"/>
      <c r="J539" s="13"/>
      <c r="K539" s="54"/>
      <c r="N539" s="29"/>
    </row>
    <row r="540" spans="1:14" s="14" customFormat="1" x14ac:dyDescent="0.25">
      <c r="A540" s="10">
        <v>513</v>
      </c>
      <c r="B540" s="132"/>
      <c r="C540" s="132"/>
      <c r="D540" s="20"/>
      <c r="E540" s="20"/>
      <c r="F540" s="20"/>
      <c r="G540" s="19"/>
      <c r="H540" s="19"/>
      <c r="I540" s="13"/>
      <c r="J540" s="13"/>
      <c r="K540" s="54"/>
      <c r="N540" s="29"/>
    </row>
    <row r="541" spans="1:14" s="14" customFormat="1" x14ac:dyDescent="0.25">
      <c r="A541" s="10">
        <v>514</v>
      </c>
      <c r="B541" s="132"/>
      <c r="C541" s="132"/>
      <c r="D541" s="20"/>
      <c r="E541" s="20"/>
      <c r="F541" s="20"/>
      <c r="G541" s="19"/>
      <c r="H541" s="19"/>
      <c r="I541" s="13"/>
      <c r="J541" s="13"/>
      <c r="K541" s="54"/>
      <c r="N541" s="29"/>
    </row>
    <row r="542" spans="1:14" s="14" customFormat="1" x14ac:dyDescent="0.25">
      <c r="A542" s="10">
        <v>515</v>
      </c>
      <c r="B542" s="132"/>
      <c r="C542" s="132"/>
      <c r="D542" s="20"/>
      <c r="E542" s="20"/>
      <c r="F542" s="20"/>
      <c r="G542" s="19"/>
      <c r="H542" s="19"/>
      <c r="I542" s="13"/>
      <c r="J542" s="13"/>
      <c r="K542" s="54"/>
      <c r="N542" s="29"/>
    </row>
    <row r="543" spans="1:14" s="14" customFormat="1" x14ac:dyDescent="0.25">
      <c r="A543" s="10">
        <v>516</v>
      </c>
      <c r="B543" s="132"/>
      <c r="C543" s="132"/>
      <c r="D543" s="20"/>
      <c r="E543" s="20"/>
      <c r="F543" s="20"/>
      <c r="G543" s="19"/>
      <c r="H543" s="19"/>
      <c r="I543" s="13"/>
      <c r="J543" s="13"/>
      <c r="K543" s="54"/>
      <c r="N543" s="29"/>
    </row>
    <row r="544" spans="1:14" s="14" customFormat="1" x14ac:dyDescent="0.25">
      <c r="A544" s="10">
        <v>517</v>
      </c>
      <c r="B544" s="132"/>
      <c r="C544" s="132"/>
      <c r="D544" s="20"/>
      <c r="E544" s="20"/>
      <c r="F544" s="20"/>
      <c r="G544" s="19"/>
      <c r="H544" s="19"/>
      <c r="I544" s="13"/>
      <c r="J544" s="13"/>
      <c r="K544" s="54"/>
      <c r="N544" s="29"/>
    </row>
    <row r="545" spans="1:14" s="14" customFormat="1" x14ac:dyDescent="0.25">
      <c r="A545" s="10">
        <v>518</v>
      </c>
      <c r="B545" s="132"/>
      <c r="C545" s="132"/>
      <c r="D545" s="20"/>
      <c r="E545" s="20"/>
      <c r="F545" s="20"/>
      <c r="G545" s="19"/>
      <c r="H545" s="19"/>
      <c r="I545" s="13"/>
      <c r="J545" s="13"/>
      <c r="K545" s="54"/>
      <c r="N545" s="29"/>
    </row>
    <row r="546" spans="1:14" s="14" customFormat="1" x14ac:dyDescent="0.25">
      <c r="A546" s="10">
        <v>519</v>
      </c>
      <c r="B546" s="132"/>
      <c r="C546" s="132"/>
      <c r="D546" s="20"/>
      <c r="E546" s="20"/>
      <c r="F546" s="20"/>
      <c r="G546" s="19"/>
      <c r="H546" s="19"/>
      <c r="I546" s="13"/>
      <c r="J546" s="13"/>
      <c r="K546" s="54"/>
      <c r="N546" s="29"/>
    </row>
    <row r="547" spans="1:14" s="14" customFormat="1" x14ac:dyDescent="0.25">
      <c r="A547" s="10">
        <v>520</v>
      </c>
      <c r="B547" s="132"/>
      <c r="C547" s="132"/>
      <c r="D547" s="20"/>
      <c r="E547" s="20"/>
      <c r="F547" s="20"/>
      <c r="G547" s="19"/>
      <c r="H547" s="19"/>
      <c r="I547" s="13"/>
      <c r="J547" s="13"/>
      <c r="K547" s="54"/>
      <c r="N547" s="29"/>
    </row>
    <row r="548" spans="1:14" s="14" customFormat="1" x14ac:dyDescent="0.25">
      <c r="A548" s="10">
        <v>521</v>
      </c>
      <c r="B548" s="132"/>
      <c r="C548" s="132"/>
      <c r="D548" s="20"/>
      <c r="E548" s="20"/>
      <c r="F548" s="20"/>
      <c r="G548" s="19"/>
      <c r="H548" s="19"/>
      <c r="I548" s="13"/>
      <c r="J548" s="13"/>
      <c r="K548" s="54"/>
      <c r="N548" s="29"/>
    </row>
    <row r="549" spans="1:14" s="14" customFormat="1" x14ac:dyDescent="0.25">
      <c r="A549" s="10">
        <v>522</v>
      </c>
      <c r="B549" s="132"/>
      <c r="C549" s="132"/>
      <c r="D549" s="20"/>
      <c r="E549" s="20"/>
      <c r="F549" s="20"/>
      <c r="G549" s="19"/>
      <c r="H549" s="19"/>
      <c r="I549" s="13"/>
      <c r="J549" s="13"/>
      <c r="K549" s="54"/>
      <c r="N549" s="29"/>
    </row>
    <row r="550" spans="1:14" s="14" customFormat="1" x14ac:dyDescent="0.25">
      <c r="A550" s="10">
        <v>523</v>
      </c>
      <c r="B550" s="132"/>
      <c r="C550" s="132"/>
      <c r="D550" s="20"/>
      <c r="E550" s="20"/>
      <c r="F550" s="20"/>
      <c r="G550" s="19"/>
      <c r="H550" s="19"/>
      <c r="I550" s="13"/>
      <c r="J550" s="13"/>
      <c r="K550" s="54"/>
      <c r="N550" s="29"/>
    </row>
    <row r="551" spans="1:14" s="14" customFormat="1" x14ac:dyDescent="0.25">
      <c r="A551" s="10">
        <v>524</v>
      </c>
      <c r="B551" s="132"/>
      <c r="C551" s="132"/>
      <c r="D551" s="20"/>
      <c r="E551" s="20"/>
      <c r="F551" s="20"/>
      <c r="G551" s="19"/>
      <c r="H551" s="19"/>
      <c r="I551" s="13"/>
      <c r="J551" s="13"/>
      <c r="K551" s="54"/>
      <c r="N551" s="29"/>
    </row>
    <row r="552" spans="1:14" s="14" customFormat="1" x14ac:dyDescent="0.25">
      <c r="A552" s="10">
        <v>525</v>
      </c>
      <c r="B552" s="132"/>
      <c r="C552" s="132"/>
      <c r="D552" s="20"/>
      <c r="E552" s="20"/>
      <c r="F552" s="20"/>
      <c r="G552" s="19"/>
      <c r="H552" s="19"/>
      <c r="I552" s="13"/>
      <c r="J552" s="13"/>
      <c r="K552" s="54"/>
      <c r="N552" s="29"/>
    </row>
    <row r="553" spans="1:14" s="14" customFormat="1" x14ac:dyDescent="0.25">
      <c r="A553" s="10">
        <v>526</v>
      </c>
      <c r="B553" s="132"/>
      <c r="C553" s="132"/>
      <c r="D553" s="20"/>
      <c r="E553" s="20"/>
      <c r="F553" s="20"/>
      <c r="G553" s="19"/>
      <c r="H553" s="19"/>
      <c r="I553" s="13"/>
      <c r="J553" s="13"/>
      <c r="K553" s="54"/>
      <c r="N553" s="29"/>
    </row>
    <row r="554" spans="1:14" s="14" customFormat="1" x14ac:dyDescent="0.25">
      <c r="A554" s="10">
        <v>527</v>
      </c>
      <c r="B554" s="132"/>
      <c r="C554" s="132"/>
      <c r="D554" s="20"/>
      <c r="E554" s="20"/>
      <c r="F554" s="20"/>
      <c r="G554" s="19"/>
      <c r="H554" s="19"/>
      <c r="I554" s="13"/>
      <c r="J554" s="13"/>
      <c r="K554" s="54"/>
      <c r="N554" s="29"/>
    </row>
    <row r="555" spans="1:14" s="14" customFormat="1" x14ac:dyDescent="0.25">
      <c r="A555" s="10">
        <v>528</v>
      </c>
      <c r="B555" s="132"/>
      <c r="C555" s="132"/>
      <c r="D555" s="20"/>
      <c r="E555" s="20"/>
      <c r="F555" s="20"/>
      <c r="G555" s="19"/>
      <c r="H555" s="19"/>
      <c r="I555" s="13"/>
      <c r="J555" s="13"/>
      <c r="K555" s="54"/>
      <c r="N555" s="29"/>
    </row>
    <row r="556" spans="1:14" s="14" customFormat="1" x14ac:dyDescent="0.25">
      <c r="A556" s="10">
        <v>529</v>
      </c>
      <c r="B556" s="132"/>
      <c r="C556" s="132"/>
      <c r="D556" s="20"/>
      <c r="E556" s="20"/>
      <c r="F556" s="20"/>
      <c r="G556" s="19"/>
      <c r="H556" s="19"/>
      <c r="I556" s="13"/>
      <c r="J556" s="13"/>
      <c r="K556" s="54"/>
      <c r="N556" s="29"/>
    </row>
    <row r="557" spans="1:14" s="14" customFormat="1" x14ac:dyDescent="0.25">
      <c r="A557" s="10">
        <v>530</v>
      </c>
      <c r="B557" s="132"/>
      <c r="C557" s="132"/>
      <c r="D557" s="20"/>
      <c r="E557" s="20"/>
      <c r="F557" s="20"/>
      <c r="G557" s="19"/>
      <c r="H557" s="19"/>
      <c r="I557" s="13"/>
      <c r="J557" s="13"/>
      <c r="K557" s="54"/>
      <c r="N557" s="29"/>
    </row>
    <row r="558" spans="1:14" s="14" customFormat="1" x14ac:dyDescent="0.25">
      <c r="A558" s="10">
        <v>531</v>
      </c>
      <c r="B558" s="132"/>
      <c r="C558" s="132"/>
      <c r="D558" s="20"/>
      <c r="E558" s="20"/>
      <c r="F558" s="20"/>
      <c r="G558" s="19"/>
      <c r="H558" s="19"/>
      <c r="I558" s="13"/>
      <c r="J558" s="13"/>
      <c r="K558" s="54"/>
      <c r="N558" s="29"/>
    </row>
    <row r="559" spans="1:14" s="14" customFormat="1" x14ac:dyDescent="0.25">
      <c r="A559" s="10">
        <v>532</v>
      </c>
      <c r="B559" s="132"/>
      <c r="C559" s="132"/>
      <c r="D559" s="20"/>
      <c r="E559" s="20"/>
      <c r="F559" s="20"/>
      <c r="G559" s="19"/>
      <c r="H559" s="19"/>
      <c r="I559" s="13"/>
      <c r="J559" s="13"/>
      <c r="K559" s="54"/>
      <c r="N559" s="29"/>
    </row>
    <row r="560" spans="1:14" s="14" customFormat="1" x14ac:dyDescent="0.25">
      <c r="A560" s="10">
        <v>533</v>
      </c>
      <c r="B560" s="132"/>
      <c r="C560" s="132"/>
      <c r="D560" s="20"/>
      <c r="E560" s="20"/>
      <c r="F560" s="20"/>
      <c r="G560" s="19"/>
      <c r="H560" s="19"/>
      <c r="I560" s="13"/>
      <c r="J560" s="13"/>
      <c r="K560" s="54"/>
      <c r="N560" s="29"/>
    </row>
    <row r="561" spans="1:14" s="14" customFormat="1" x14ac:dyDescent="0.25">
      <c r="A561" s="10">
        <v>534</v>
      </c>
      <c r="B561" s="132"/>
      <c r="C561" s="132"/>
      <c r="D561" s="20"/>
      <c r="E561" s="20"/>
      <c r="F561" s="20"/>
      <c r="G561" s="19"/>
      <c r="H561" s="19"/>
      <c r="I561" s="13"/>
      <c r="J561" s="13"/>
      <c r="K561" s="54"/>
      <c r="N561" s="29"/>
    </row>
    <row r="562" spans="1:14" s="14" customFormat="1" x14ac:dyDescent="0.25">
      <c r="A562" s="10">
        <v>535</v>
      </c>
      <c r="B562" s="132"/>
      <c r="C562" s="132"/>
      <c r="D562" s="20"/>
      <c r="E562" s="20"/>
      <c r="F562" s="20"/>
      <c r="G562" s="19"/>
      <c r="H562" s="19"/>
      <c r="I562" s="13"/>
      <c r="J562" s="13"/>
      <c r="K562" s="54"/>
      <c r="N562" s="29"/>
    </row>
    <row r="563" spans="1:14" s="14" customFormat="1" x14ac:dyDescent="0.25">
      <c r="A563" s="10">
        <v>536</v>
      </c>
      <c r="B563" s="132"/>
      <c r="C563" s="132"/>
      <c r="D563" s="20"/>
      <c r="E563" s="20"/>
      <c r="F563" s="20"/>
      <c r="G563" s="19"/>
      <c r="H563" s="19"/>
      <c r="I563" s="13"/>
      <c r="J563" s="13"/>
      <c r="K563" s="54"/>
      <c r="N563" s="29"/>
    </row>
    <row r="564" spans="1:14" s="14" customFormat="1" x14ac:dyDescent="0.25">
      <c r="A564" s="10">
        <v>537</v>
      </c>
      <c r="B564" s="132"/>
      <c r="C564" s="132"/>
      <c r="D564" s="20"/>
      <c r="E564" s="20"/>
      <c r="F564" s="20"/>
      <c r="G564" s="19"/>
      <c r="H564" s="19"/>
      <c r="I564" s="13"/>
      <c r="J564" s="13"/>
      <c r="K564" s="54"/>
      <c r="N564" s="29"/>
    </row>
    <row r="565" spans="1:14" s="14" customFormat="1" x14ac:dyDescent="0.25">
      <c r="A565" s="10">
        <v>538</v>
      </c>
      <c r="B565" s="132"/>
      <c r="C565" s="132"/>
      <c r="D565" s="20"/>
      <c r="E565" s="20"/>
      <c r="F565" s="20"/>
      <c r="G565" s="19"/>
      <c r="H565" s="19"/>
      <c r="I565" s="13"/>
      <c r="J565" s="13"/>
      <c r="K565" s="54"/>
      <c r="N565" s="29"/>
    </row>
    <row r="566" spans="1:14" s="14" customFormat="1" x14ac:dyDescent="0.25">
      <c r="A566" s="10">
        <v>539</v>
      </c>
      <c r="B566" s="132"/>
      <c r="C566" s="132"/>
      <c r="D566" s="20"/>
      <c r="E566" s="20"/>
      <c r="F566" s="20"/>
      <c r="G566" s="19"/>
      <c r="H566" s="19"/>
      <c r="I566" s="13"/>
      <c r="J566" s="13"/>
      <c r="K566" s="54"/>
      <c r="N566" s="29"/>
    </row>
    <row r="567" spans="1:14" s="14" customFormat="1" x14ac:dyDescent="0.25">
      <c r="A567" s="10">
        <v>540</v>
      </c>
      <c r="B567" s="132"/>
      <c r="C567" s="132"/>
      <c r="D567" s="20"/>
      <c r="E567" s="20"/>
      <c r="F567" s="20"/>
      <c r="G567" s="19"/>
      <c r="H567" s="19"/>
      <c r="I567" s="13"/>
      <c r="J567" s="13"/>
      <c r="K567" s="54"/>
      <c r="N567" s="29"/>
    </row>
    <row r="568" spans="1:14" s="14" customFormat="1" x14ac:dyDescent="0.25">
      <c r="A568" s="10">
        <v>541</v>
      </c>
      <c r="B568" s="132"/>
      <c r="C568" s="132"/>
      <c r="D568" s="20"/>
      <c r="E568" s="20"/>
      <c r="F568" s="20"/>
      <c r="G568" s="19"/>
      <c r="H568" s="19"/>
      <c r="I568" s="13"/>
      <c r="J568" s="13"/>
      <c r="K568" s="54"/>
      <c r="N568" s="29"/>
    </row>
    <row r="569" spans="1:14" s="14" customFormat="1" x14ac:dyDescent="0.25">
      <c r="A569" s="10">
        <v>542</v>
      </c>
      <c r="B569" s="132"/>
      <c r="C569" s="132"/>
      <c r="D569" s="20"/>
      <c r="E569" s="20"/>
      <c r="F569" s="20"/>
      <c r="G569" s="19"/>
      <c r="H569" s="19"/>
      <c r="I569" s="13"/>
      <c r="J569" s="13"/>
      <c r="K569" s="54"/>
      <c r="N569" s="29"/>
    </row>
    <row r="570" spans="1:14" s="14" customFormat="1" x14ac:dyDescent="0.25">
      <c r="A570" s="10">
        <v>543</v>
      </c>
      <c r="B570" s="132"/>
      <c r="C570" s="132"/>
      <c r="D570" s="20"/>
      <c r="E570" s="20"/>
      <c r="F570" s="20"/>
      <c r="G570" s="19"/>
      <c r="H570" s="19"/>
      <c r="I570" s="13"/>
      <c r="J570" s="13"/>
      <c r="K570" s="54"/>
      <c r="N570" s="29"/>
    </row>
    <row r="571" spans="1:14" s="14" customFormat="1" x14ac:dyDescent="0.25">
      <c r="A571" s="10">
        <v>544</v>
      </c>
      <c r="B571" s="132"/>
      <c r="C571" s="132"/>
      <c r="D571" s="20"/>
      <c r="E571" s="20"/>
      <c r="F571" s="20"/>
      <c r="G571" s="19"/>
      <c r="H571" s="19"/>
      <c r="I571" s="13"/>
      <c r="J571" s="13"/>
      <c r="K571" s="54"/>
      <c r="N571" s="29"/>
    </row>
    <row r="572" spans="1:14" s="14" customFormat="1" x14ac:dyDescent="0.25">
      <c r="A572" s="10">
        <v>545</v>
      </c>
      <c r="B572" s="132"/>
      <c r="C572" s="132"/>
      <c r="D572" s="20"/>
      <c r="E572" s="20"/>
      <c r="F572" s="20"/>
      <c r="G572" s="19"/>
      <c r="H572" s="19"/>
      <c r="I572" s="13"/>
      <c r="J572" s="13"/>
      <c r="K572" s="54"/>
      <c r="N572" s="29"/>
    </row>
    <row r="573" spans="1:14" s="14" customFormat="1" x14ac:dyDescent="0.25">
      <c r="A573" s="10">
        <v>546</v>
      </c>
      <c r="B573" s="132"/>
      <c r="C573" s="132"/>
      <c r="D573" s="20"/>
      <c r="E573" s="20"/>
      <c r="F573" s="20"/>
      <c r="G573" s="19"/>
      <c r="H573" s="19"/>
      <c r="I573" s="13"/>
      <c r="J573" s="13"/>
      <c r="K573" s="54"/>
      <c r="N573" s="29"/>
    </row>
    <row r="574" spans="1:14" s="14" customFormat="1" x14ac:dyDescent="0.25">
      <c r="A574" s="10">
        <v>547</v>
      </c>
      <c r="B574" s="132"/>
      <c r="C574" s="132"/>
      <c r="D574" s="20"/>
      <c r="E574" s="20"/>
      <c r="F574" s="20"/>
      <c r="G574" s="19"/>
      <c r="H574" s="19"/>
      <c r="I574" s="13"/>
      <c r="J574" s="13"/>
      <c r="K574" s="54"/>
      <c r="N574" s="29"/>
    </row>
    <row r="575" spans="1:14" s="14" customFormat="1" x14ac:dyDescent="0.25">
      <c r="A575" s="10">
        <v>548</v>
      </c>
      <c r="B575" s="132"/>
      <c r="C575" s="132"/>
      <c r="D575" s="20"/>
      <c r="E575" s="20"/>
      <c r="F575" s="20"/>
      <c r="G575" s="19"/>
      <c r="H575" s="19"/>
      <c r="I575" s="13"/>
      <c r="J575" s="13"/>
      <c r="K575" s="54"/>
      <c r="N575" s="29"/>
    </row>
    <row r="576" spans="1:14" s="14" customFormat="1" x14ac:dyDescent="0.25">
      <c r="A576" s="10">
        <v>549</v>
      </c>
      <c r="B576" s="132"/>
      <c r="C576" s="132"/>
      <c r="D576" s="20"/>
      <c r="E576" s="20"/>
      <c r="F576" s="20"/>
      <c r="G576" s="19"/>
      <c r="H576" s="19"/>
      <c r="I576" s="13"/>
      <c r="J576" s="13"/>
      <c r="K576" s="54"/>
      <c r="N576" s="29"/>
    </row>
    <row r="577" spans="1:14" s="14" customFormat="1" x14ac:dyDescent="0.25">
      <c r="A577" s="10">
        <v>550</v>
      </c>
      <c r="B577" s="132"/>
      <c r="C577" s="132"/>
      <c r="D577" s="20"/>
      <c r="E577" s="20"/>
      <c r="F577" s="20"/>
      <c r="G577" s="19"/>
      <c r="H577" s="19"/>
      <c r="I577" s="13"/>
      <c r="J577" s="13"/>
      <c r="K577" s="54"/>
      <c r="N577" s="29"/>
    </row>
    <row r="578" spans="1:14" s="14" customFormat="1" x14ac:dyDescent="0.25">
      <c r="A578" s="10">
        <v>551</v>
      </c>
      <c r="B578" s="132"/>
      <c r="C578" s="132"/>
      <c r="D578" s="20"/>
      <c r="E578" s="20"/>
      <c r="F578" s="20"/>
      <c r="G578" s="19"/>
      <c r="H578" s="19"/>
      <c r="I578" s="13"/>
      <c r="J578" s="13"/>
      <c r="K578" s="54"/>
      <c r="N578" s="29"/>
    </row>
    <row r="579" spans="1:14" s="14" customFormat="1" x14ac:dyDescent="0.25">
      <c r="A579" s="10">
        <v>552</v>
      </c>
      <c r="B579" s="132"/>
      <c r="C579" s="132"/>
      <c r="D579" s="20"/>
      <c r="E579" s="20"/>
      <c r="F579" s="20"/>
      <c r="G579" s="19"/>
      <c r="H579" s="19"/>
      <c r="I579" s="13"/>
      <c r="J579" s="13"/>
      <c r="K579" s="54"/>
      <c r="N579" s="29"/>
    </row>
    <row r="580" spans="1:14" s="14" customFormat="1" x14ac:dyDescent="0.25">
      <c r="A580" s="10">
        <v>553</v>
      </c>
      <c r="B580" s="132"/>
      <c r="C580" s="132"/>
      <c r="D580" s="20"/>
      <c r="E580" s="20"/>
      <c r="F580" s="20"/>
      <c r="G580" s="19"/>
      <c r="H580" s="19"/>
      <c r="I580" s="13"/>
      <c r="J580" s="13"/>
      <c r="K580" s="54"/>
      <c r="N580" s="29"/>
    </row>
    <row r="581" spans="1:14" s="14" customFormat="1" x14ac:dyDescent="0.25">
      <c r="A581" s="10">
        <v>554</v>
      </c>
      <c r="B581" s="132"/>
      <c r="C581" s="132"/>
      <c r="D581" s="20"/>
      <c r="E581" s="20"/>
      <c r="F581" s="20"/>
      <c r="G581" s="19"/>
      <c r="H581" s="19"/>
      <c r="I581" s="13"/>
      <c r="J581" s="13"/>
      <c r="K581" s="54"/>
      <c r="N581" s="29"/>
    </row>
    <row r="582" spans="1:14" s="14" customFormat="1" x14ac:dyDescent="0.25">
      <c r="A582" s="10">
        <v>555</v>
      </c>
      <c r="B582" s="132"/>
      <c r="C582" s="132"/>
      <c r="D582" s="20"/>
      <c r="E582" s="20"/>
      <c r="F582" s="20"/>
      <c r="G582" s="19"/>
      <c r="H582" s="19"/>
      <c r="I582" s="13"/>
      <c r="J582" s="13"/>
      <c r="K582" s="54"/>
      <c r="N582" s="29"/>
    </row>
    <row r="583" spans="1:14" s="14" customFormat="1" x14ac:dyDescent="0.25">
      <c r="A583" s="10">
        <v>556</v>
      </c>
      <c r="B583" s="132"/>
      <c r="C583" s="132"/>
      <c r="D583" s="20"/>
      <c r="E583" s="20"/>
      <c r="F583" s="20"/>
      <c r="G583" s="19"/>
      <c r="H583" s="19"/>
      <c r="I583" s="13"/>
      <c r="J583" s="13"/>
      <c r="K583" s="54"/>
      <c r="N583" s="29"/>
    </row>
    <row r="584" spans="1:14" s="14" customFormat="1" x14ac:dyDescent="0.25">
      <c r="A584" s="10">
        <v>557</v>
      </c>
      <c r="B584" s="132"/>
      <c r="C584" s="132"/>
      <c r="D584" s="20"/>
      <c r="E584" s="20"/>
      <c r="F584" s="20"/>
      <c r="G584" s="19"/>
      <c r="H584" s="19"/>
      <c r="I584" s="13"/>
      <c r="J584" s="13"/>
      <c r="K584" s="54"/>
      <c r="N584" s="29"/>
    </row>
    <row r="585" spans="1:14" s="14" customFormat="1" x14ac:dyDescent="0.25">
      <c r="A585" s="10">
        <v>558</v>
      </c>
      <c r="B585" s="132"/>
      <c r="C585" s="132"/>
      <c r="D585" s="20"/>
      <c r="E585" s="20"/>
      <c r="F585" s="20"/>
      <c r="G585" s="19"/>
      <c r="H585" s="19"/>
      <c r="I585" s="13"/>
      <c r="J585" s="13"/>
      <c r="K585" s="54"/>
      <c r="N585" s="29"/>
    </row>
    <row r="586" spans="1:14" s="14" customFormat="1" x14ac:dyDescent="0.25">
      <c r="A586" s="10">
        <v>559</v>
      </c>
      <c r="B586" s="132"/>
      <c r="C586" s="132"/>
      <c r="D586" s="20"/>
      <c r="E586" s="20"/>
      <c r="F586" s="20"/>
      <c r="G586" s="19"/>
      <c r="H586" s="19"/>
      <c r="I586" s="13"/>
      <c r="J586" s="13"/>
      <c r="K586" s="54"/>
      <c r="N586" s="29"/>
    </row>
    <row r="587" spans="1:14" s="14" customFormat="1" x14ac:dyDescent="0.25">
      <c r="A587" s="10">
        <v>560</v>
      </c>
      <c r="B587" s="132"/>
      <c r="C587" s="132"/>
      <c r="D587" s="20"/>
      <c r="E587" s="20"/>
      <c r="F587" s="20"/>
      <c r="G587" s="19"/>
      <c r="H587" s="19"/>
      <c r="I587" s="13"/>
      <c r="J587" s="13"/>
      <c r="K587" s="54"/>
      <c r="N587" s="29"/>
    </row>
    <row r="588" spans="1:14" s="14" customFormat="1" x14ac:dyDescent="0.25">
      <c r="A588" s="10">
        <v>561</v>
      </c>
      <c r="B588" s="132"/>
      <c r="C588" s="132"/>
      <c r="D588" s="20"/>
      <c r="E588" s="20"/>
      <c r="F588" s="20"/>
      <c r="G588" s="19"/>
      <c r="H588" s="19"/>
      <c r="I588" s="13"/>
      <c r="J588" s="13"/>
      <c r="K588" s="54"/>
      <c r="N588" s="29"/>
    </row>
    <row r="589" spans="1:14" s="14" customFormat="1" x14ac:dyDescent="0.25">
      <c r="A589" s="10">
        <v>562</v>
      </c>
      <c r="B589" s="132"/>
      <c r="C589" s="132"/>
      <c r="D589" s="20"/>
      <c r="E589" s="20"/>
      <c r="F589" s="20"/>
      <c r="G589" s="19"/>
      <c r="H589" s="19"/>
      <c r="I589" s="13"/>
      <c r="J589" s="13"/>
      <c r="K589" s="54"/>
      <c r="N589" s="29"/>
    </row>
    <row r="590" spans="1:14" s="14" customFormat="1" x14ac:dyDescent="0.25">
      <c r="A590" s="10">
        <v>563</v>
      </c>
      <c r="B590" s="132"/>
      <c r="C590" s="132"/>
      <c r="D590" s="20"/>
      <c r="E590" s="20"/>
      <c r="F590" s="20"/>
      <c r="G590" s="19"/>
      <c r="H590" s="19"/>
      <c r="I590" s="13"/>
      <c r="J590" s="13"/>
      <c r="K590" s="54"/>
      <c r="N590" s="29"/>
    </row>
    <row r="591" spans="1:14" s="14" customFormat="1" x14ac:dyDescent="0.25">
      <c r="A591" s="10">
        <v>564</v>
      </c>
      <c r="B591" s="132"/>
      <c r="C591" s="132"/>
      <c r="D591" s="20"/>
      <c r="E591" s="20"/>
      <c r="F591" s="20"/>
      <c r="G591" s="19"/>
      <c r="H591" s="19"/>
      <c r="I591" s="13"/>
      <c r="J591" s="13"/>
      <c r="K591" s="54"/>
      <c r="N591" s="29"/>
    </row>
    <row r="592" spans="1:14" s="14" customFormat="1" x14ac:dyDescent="0.25">
      <c r="A592" s="10">
        <v>565</v>
      </c>
      <c r="B592" s="132"/>
      <c r="C592" s="132"/>
      <c r="D592" s="20"/>
      <c r="E592" s="20"/>
      <c r="F592" s="20"/>
      <c r="G592" s="19"/>
      <c r="H592" s="19"/>
      <c r="I592" s="13"/>
      <c r="J592" s="13"/>
      <c r="K592" s="54"/>
      <c r="N592" s="29"/>
    </row>
    <row r="593" spans="1:14" s="14" customFormat="1" x14ac:dyDescent="0.25">
      <c r="A593" s="10">
        <v>566</v>
      </c>
      <c r="B593" s="132"/>
      <c r="C593" s="132"/>
      <c r="D593" s="20"/>
      <c r="E593" s="20"/>
      <c r="F593" s="20"/>
      <c r="G593" s="19"/>
      <c r="H593" s="19"/>
      <c r="I593" s="13"/>
      <c r="J593" s="13"/>
      <c r="K593" s="54"/>
      <c r="N593" s="29"/>
    </row>
    <row r="594" spans="1:14" s="14" customFormat="1" x14ac:dyDescent="0.25">
      <c r="A594" s="10">
        <v>567</v>
      </c>
      <c r="B594" s="132"/>
      <c r="C594" s="132"/>
      <c r="D594" s="20"/>
      <c r="E594" s="20"/>
      <c r="F594" s="20"/>
      <c r="G594" s="19"/>
      <c r="H594" s="19"/>
      <c r="I594" s="13"/>
      <c r="J594" s="13"/>
      <c r="K594" s="54"/>
      <c r="N594" s="29"/>
    </row>
    <row r="595" spans="1:14" s="14" customFormat="1" x14ac:dyDescent="0.25">
      <c r="A595" s="10">
        <v>568</v>
      </c>
      <c r="B595" s="132"/>
      <c r="C595" s="132"/>
      <c r="D595" s="20"/>
      <c r="E595" s="20"/>
      <c r="F595" s="20"/>
      <c r="G595" s="19"/>
      <c r="H595" s="19"/>
      <c r="I595" s="13"/>
      <c r="J595" s="13"/>
      <c r="K595" s="54"/>
      <c r="N595" s="29"/>
    </row>
    <row r="596" spans="1:14" s="14" customFormat="1" x14ac:dyDescent="0.25">
      <c r="A596" s="10">
        <v>569</v>
      </c>
      <c r="B596" s="132"/>
      <c r="C596" s="132"/>
      <c r="D596" s="20"/>
      <c r="E596" s="20"/>
      <c r="F596" s="20"/>
      <c r="G596" s="19"/>
      <c r="H596" s="19"/>
      <c r="I596" s="13"/>
      <c r="J596" s="13"/>
      <c r="K596" s="54"/>
      <c r="N596" s="29"/>
    </row>
    <row r="597" spans="1:14" s="14" customFormat="1" x14ac:dyDescent="0.25">
      <c r="A597" s="10">
        <v>570</v>
      </c>
      <c r="B597" s="132"/>
      <c r="C597" s="132"/>
      <c r="D597" s="20"/>
      <c r="E597" s="20"/>
      <c r="F597" s="20"/>
      <c r="G597" s="19"/>
      <c r="H597" s="19"/>
      <c r="I597" s="13"/>
      <c r="J597" s="13"/>
      <c r="K597" s="54"/>
      <c r="N597" s="29"/>
    </row>
    <row r="598" spans="1:14" s="14" customFormat="1" x14ac:dyDescent="0.25">
      <c r="A598" s="10">
        <v>571</v>
      </c>
      <c r="B598" s="132"/>
      <c r="C598" s="132"/>
      <c r="D598" s="20"/>
      <c r="E598" s="20"/>
      <c r="F598" s="20"/>
      <c r="G598" s="19"/>
      <c r="H598" s="19"/>
      <c r="I598" s="13"/>
      <c r="J598" s="13"/>
      <c r="K598" s="54"/>
      <c r="N598" s="29"/>
    </row>
    <row r="599" spans="1:14" s="14" customFormat="1" x14ac:dyDescent="0.25">
      <c r="A599" s="10">
        <v>572</v>
      </c>
      <c r="B599" s="132"/>
      <c r="C599" s="132"/>
      <c r="D599" s="20"/>
      <c r="E599" s="20"/>
      <c r="F599" s="20"/>
      <c r="G599" s="19"/>
      <c r="H599" s="19"/>
      <c r="I599" s="13"/>
      <c r="J599" s="13"/>
      <c r="K599" s="54"/>
      <c r="N599" s="29"/>
    </row>
    <row r="600" spans="1:14" s="14" customFormat="1" x14ac:dyDescent="0.25">
      <c r="A600" s="10">
        <v>573</v>
      </c>
      <c r="B600" s="132"/>
      <c r="C600" s="132"/>
      <c r="D600" s="20"/>
      <c r="E600" s="20"/>
      <c r="F600" s="20"/>
      <c r="G600" s="19"/>
      <c r="H600" s="19"/>
      <c r="I600" s="13"/>
      <c r="J600" s="13"/>
      <c r="K600" s="54"/>
      <c r="N600" s="29"/>
    </row>
    <row r="601" spans="1:14" s="14" customFormat="1" x14ac:dyDescent="0.25">
      <c r="A601" s="10">
        <v>574</v>
      </c>
      <c r="B601" s="132"/>
      <c r="C601" s="132"/>
      <c r="D601" s="20"/>
      <c r="E601" s="20"/>
      <c r="F601" s="20"/>
      <c r="G601" s="19"/>
      <c r="H601" s="19"/>
      <c r="I601" s="13"/>
      <c r="J601" s="13"/>
      <c r="K601" s="54"/>
      <c r="N601" s="29"/>
    </row>
    <row r="602" spans="1:14" s="14" customFormat="1" x14ac:dyDescent="0.25">
      <c r="A602" s="10">
        <v>575</v>
      </c>
      <c r="B602" s="132"/>
      <c r="C602" s="132"/>
      <c r="D602" s="20"/>
      <c r="E602" s="20"/>
      <c r="F602" s="20"/>
      <c r="G602" s="19"/>
      <c r="H602" s="19"/>
      <c r="I602" s="13"/>
      <c r="J602" s="13"/>
      <c r="K602" s="54"/>
      <c r="N602" s="29"/>
    </row>
    <row r="603" spans="1:14" s="14" customFormat="1" x14ac:dyDescent="0.25">
      <c r="A603" s="10">
        <v>576</v>
      </c>
      <c r="B603" s="132"/>
      <c r="C603" s="132"/>
      <c r="D603" s="20"/>
      <c r="E603" s="20"/>
      <c r="F603" s="20"/>
      <c r="G603" s="19"/>
      <c r="H603" s="19"/>
      <c r="I603" s="13"/>
      <c r="J603" s="13"/>
      <c r="K603" s="54"/>
      <c r="N603" s="29"/>
    </row>
    <row r="604" spans="1:14" s="14" customFormat="1" x14ac:dyDescent="0.25">
      <c r="A604" s="10">
        <v>577</v>
      </c>
      <c r="B604" s="132"/>
      <c r="C604" s="132"/>
      <c r="D604" s="20"/>
      <c r="E604" s="20"/>
      <c r="F604" s="20"/>
      <c r="G604" s="19"/>
      <c r="H604" s="19"/>
      <c r="I604" s="13"/>
      <c r="J604" s="13"/>
      <c r="K604" s="54"/>
      <c r="N604" s="29"/>
    </row>
    <row r="605" spans="1:14" s="14" customFormat="1" x14ac:dyDescent="0.25">
      <c r="A605" s="10">
        <v>578</v>
      </c>
      <c r="B605" s="132"/>
      <c r="C605" s="132"/>
      <c r="D605" s="20"/>
      <c r="E605" s="20"/>
      <c r="F605" s="20"/>
      <c r="G605" s="19"/>
      <c r="H605" s="19"/>
      <c r="I605" s="13"/>
      <c r="J605" s="13"/>
      <c r="K605" s="54"/>
      <c r="N605" s="29"/>
    </row>
    <row r="606" spans="1:14" s="14" customFormat="1" x14ac:dyDescent="0.25">
      <c r="A606" s="10">
        <v>579</v>
      </c>
      <c r="B606" s="132"/>
      <c r="C606" s="132"/>
      <c r="D606" s="20"/>
      <c r="E606" s="20"/>
      <c r="F606" s="20"/>
      <c r="G606" s="19"/>
      <c r="H606" s="19"/>
      <c r="I606" s="13"/>
      <c r="J606" s="13"/>
      <c r="K606" s="54"/>
      <c r="N606" s="29"/>
    </row>
    <row r="607" spans="1:14" s="14" customFormat="1" x14ac:dyDescent="0.25">
      <c r="A607" s="10">
        <v>580</v>
      </c>
      <c r="B607" s="132"/>
      <c r="C607" s="132"/>
      <c r="D607" s="20"/>
      <c r="E607" s="20"/>
      <c r="F607" s="20"/>
      <c r="G607" s="19"/>
      <c r="H607" s="19"/>
      <c r="I607" s="13"/>
      <c r="J607" s="13"/>
      <c r="K607" s="54"/>
      <c r="N607" s="29"/>
    </row>
    <row r="608" spans="1:14" s="14" customFormat="1" x14ac:dyDescent="0.25">
      <c r="A608" s="10">
        <v>581</v>
      </c>
      <c r="B608" s="132"/>
      <c r="C608" s="132"/>
      <c r="D608" s="20"/>
      <c r="E608" s="20"/>
      <c r="F608" s="20"/>
      <c r="G608" s="19"/>
      <c r="H608" s="19"/>
      <c r="I608" s="13"/>
      <c r="J608" s="13"/>
      <c r="K608" s="54"/>
      <c r="N608" s="29"/>
    </row>
    <row r="609" spans="1:14" s="14" customFormat="1" x14ac:dyDescent="0.25">
      <c r="A609" s="10">
        <v>582</v>
      </c>
      <c r="B609" s="132"/>
      <c r="C609" s="132"/>
      <c r="D609" s="20"/>
      <c r="E609" s="20"/>
      <c r="F609" s="20"/>
      <c r="G609" s="19"/>
      <c r="H609" s="19"/>
      <c r="I609" s="13"/>
      <c r="J609" s="13"/>
      <c r="K609" s="54"/>
      <c r="N609" s="29"/>
    </row>
    <row r="610" spans="1:14" s="14" customFormat="1" x14ac:dyDescent="0.25">
      <c r="A610" s="10">
        <v>583</v>
      </c>
      <c r="B610" s="132"/>
      <c r="C610" s="132"/>
      <c r="D610" s="20"/>
      <c r="E610" s="20"/>
      <c r="F610" s="20"/>
      <c r="G610" s="19"/>
      <c r="H610" s="19"/>
      <c r="I610" s="13"/>
      <c r="J610" s="13"/>
      <c r="K610" s="54"/>
      <c r="N610" s="29"/>
    </row>
    <row r="611" spans="1:14" s="14" customFormat="1" x14ac:dyDescent="0.25">
      <c r="A611" s="10">
        <v>584</v>
      </c>
      <c r="B611" s="132"/>
      <c r="C611" s="132"/>
      <c r="D611" s="20"/>
      <c r="E611" s="20"/>
      <c r="F611" s="20"/>
      <c r="G611" s="19"/>
      <c r="H611" s="19"/>
      <c r="I611" s="13"/>
      <c r="J611" s="13"/>
      <c r="K611" s="54"/>
      <c r="N611" s="29"/>
    </row>
    <row r="612" spans="1:14" s="14" customFormat="1" x14ac:dyDescent="0.25">
      <c r="A612" s="10">
        <v>585</v>
      </c>
      <c r="B612" s="132"/>
      <c r="C612" s="132"/>
      <c r="D612" s="20"/>
      <c r="E612" s="20"/>
      <c r="F612" s="20"/>
      <c r="G612" s="19"/>
      <c r="H612" s="19"/>
      <c r="I612" s="13"/>
      <c r="J612" s="13"/>
      <c r="K612" s="54"/>
      <c r="N612" s="29"/>
    </row>
    <row r="613" spans="1:14" s="14" customFormat="1" x14ac:dyDescent="0.25">
      <c r="A613" s="10">
        <v>586</v>
      </c>
      <c r="B613" s="132"/>
      <c r="C613" s="132"/>
      <c r="D613" s="20"/>
      <c r="E613" s="20"/>
      <c r="F613" s="20"/>
      <c r="G613" s="19"/>
      <c r="H613" s="19"/>
      <c r="I613" s="13"/>
      <c r="J613" s="13"/>
      <c r="K613" s="54"/>
      <c r="N613" s="29"/>
    </row>
    <row r="614" spans="1:14" s="14" customFormat="1" x14ac:dyDescent="0.25">
      <c r="A614" s="10">
        <v>587</v>
      </c>
      <c r="B614" s="132"/>
      <c r="C614" s="132"/>
      <c r="D614" s="20"/>
      <c r="E614" s="20"/>
      <c r="F614" s="20"/>
      <c r="G614" s="19"/>
      <c r="H614" s="19"/>
      <c r="I614" s="13"/>
      <c r="J614" s="13"/>
      <c r="K614" s="54"/>
      <c r="N614" s="29"/>
    </row>
    <row r="615" spans="1:14" s="14" customFormat="1" x14ac:dyDescent="0.25">
      <c r="A615" s="10">
        <v>588</v>
      </c>
      <c r="B615" s="132"/>
      <c r="C615" s="132"/>
      <c r="D615" s="20"/>
      <c r="E615" s="20"/>
      <c r="F615" s="20"/>
      <c r="G615" s="19"/>
      <c r="H615" s="19"/>
      <c r="I615" s="13"/>
      <c r="J615" s="13"/>
      <c r="K615" s="54"/>
      <c r="N615" s="29"/>
    </row>
    <row r="616" spans="1:14" s="14" customFormat="1" x14ac:dyDescent="0.25">
      <c r="A616" s="10">
        <v>589</v>
      </c>
      <c r="B616" s="132"/>
      <c r="C616" s="132"/>
      <c r="D616" s="20"/>
      <c r="E616" s="20"/>
      <c r="F616" s="20"/>
      <c r="G616" s="19"/>
      <c r="H616" s="19"/>
      <c r="I616" s="13"/>
      <c r="J616" s="13"/>
      <c r="K616" s="54"/>
      <c r="N616" s="29"/>
    </row>
    <row r="617" spans="1:14" s="14" customFormat="1" x14ac:dyDescent="0.25">
      <c r="A617" s="10">
        <v>590</v>
      </c>
      <c r="B617" s="132"/>
      <c r="C617" s="132"/>
      <c r="D617" s="20"/>
      <c r="E617" s="20"/>
      <c r="F617" s="20"/>
      <c r="G617" s="19"/>
      <c r="H617" s="19"/>
      <c r="I617" s="13"/>
      <c r="J617" s="13"/>
      <c r="K617" s="54"/>
      <c r="N617" s="29"/>
    </row>
    <row r="618" spans="1:14" s="14" customFormat="1" x14ac:dyDescent="0.25">
      <c r="A618" s="10">
        <v>591</v>
      </c>
      <c r="B618" s="132"/>
      <c r="C618" s="132"/>
      <c r="D618" s="20"/>
      <c r="E618" s="20"/>
      <c r="F618" s="20"/>
      <c r="G618" s="19"/>
      <c r="H618" s="19"/>
      <c r="I618" s="13"/>
      <c r="J618" s="13"/>
      <c r="K618" s="54"/>
      <c r="N618" s="29"/>
    </row>
    <row r="619" spans="1:14" s="14" customFormat="1" x14ac:dyDescent="0.25">
      <c r="A619" s="10">
        <v>592</v>
      </c>
      <c r="B619" s="132"/>
      <c r="C619" s="132"/>
      <c r="D619" s="20"/>
      <c r="E619" s="20"/>
      <c r="F619" s="20"/>
      <c r="G619" s="19"/>
      <c r="H619" s="19"/>
      <c r="I619" s="13"/>
      <c r="J619" s="13"/>
      <c r="K619" s="54"/>
      <c r="N619" s="29"/>
    </row>
    <row r="620" spans="1:14" s="14" customFormat="1" x14ac:dyDescent="0.25">
      <c r="A620" s="10">
        <v>593</v>
      </c>
      <c r="B620" s="132"/>
      <c r="C620" s="132"/>
      <c r="D620" s="20"/>
      <c r="E620" s="20"/>
      <c r="F620" s="20"/>
      <c r="G620" s="19"/>
      <c r="H620" s="19"/>
      <c r="I620" s="13"/>
      <c r="J620" s="13"/>
      <c r="K620" s="54"/>
      <c r="N620" s="29"/>
    </row>
    <row r="621" spans="1:14" s="14" customFormat="1" x14ac:dyDescent="0.25">
      <c r="A621" s="10">
        <v>594</v>
      </c>
      <c r="B621" s="132"/>
      <c r="C621" s="132"/>
      <c r="D621" s="20"/>
      <c r="E621" s="20"/>
      <c r="F621" s="20"/>
      <c r="G621" s="19"/>
      <c r="H621" s="19"/>
      <c r="I621" s="13"/>
      <c r="J621" s="13"/>
      <c r="K621" s="54"/>
      <c r="N621" s="29"/>
    </row>
    <row r="622" spans="1:14" s="14" customFormat="1" x14ac:dyDescent="0.25">
      <c r="A622" s="10">
        <v>595</v>
      </c>
      <c r="B622" s="132"/>
      <c r="C622" s="132"/>
      <c r="D622" s="20"/>
      <c r="E622" s="20"/>
      <c r="F622" s="20"/>
      <c r="G622" s="19"/>
      <c r="H622" s="19"/>
      <c r="I622" s="13"/>
      <c r="J622" s="13"/>
      <c r="K622" s="54"/>
      <c r="N622" s="29"/>
    </row>
    <row r="623" spans="1:14" s="14" customFormat="1" x14ac:dyDescent="0.25">
      <c r="A623" s="10">
        <v>596</v>
      </c>
      <c r="B623" s="132"/>
      <c r="C623" s="132"/>
      <c r="D623" s="20"/>
      <c r="E623" s="20"/>
      <c r="F623" s="20"/>
      <c r="G623" s="19"/>
      <c r="H623" s="19"/>
      <c r="I623" s="13"/>
      <c r="J623" s="13"/>
      <c r="K623" s="54"/>
      <c r="N623" s="29"/>
    </row>
    <row r="624" spans="1:14" s="14" customFormat="1" x14ac:dyDescent="0.25">
      <c r="A624" s="10">
        <v>597</v>
      </c>
      <c r="B624" s="132"/>
      <c r="C624" s="132"/>
      <c r="D624" s="20"/>
      <c r="E624" s="20"/>
      <c r="F624" s="20"/>
      <c r="G624" s="19"/>
      <c r="H624" s="19"/>
      <c r="I624" s="13"/>
      <c r="J624" s="13"/>
      <c r="K624" s="54"/>
      <c r="N624" s="29"/>
    </row>
    <row r="625" spans="1:14" s="14" customFormat="1" x14ac:dyDescent="0.25">
      <c r="A625" s="10">
        <v>598</v>
      </c>
      <c r="B625" s="132"/>
      <c r="C625" s="132"/>
      <c r="D625" s="20"/>
      <c r="E625" s="20"/>
      <c r="F625" s="20"/>
      <c r="G625" s="19"/>
      <c r="H625" s="19"/>
      <c r="I625" s="13"/>
      <c r="J625" s="13"/>
      <c r="K625" s="54"/>
      <c r="N625" s="29"/>
    </row>
    <row r="626" spans="1:14" s="14" customFormat="1" x14ac:dyDescent="0.25">
      <c r="A626" s="10">
        <v>599</v>
      </c>
      <c r="B626" s="132"/>
      <c r="C626" s="132"/>
      <c r="D626" s="20"/>
      <c r="E626" s="20"/>
      <c r="F626" s="20"/>
      <c r="G626" s="19"/>
      <c r="H626" s="19"/>
      <c r="I626" s="13"/>
      <c r="J626" s="13"/>
      <c r="K626" s="54"/>
      <c r="N626" s="29"/>
    </row>
    <row r="627" spans="1:14" s="14" customFormat="1" x14ac:dyDescent="0.25">
      <c r="A627" s="10">
        <v>600</v>
      </c>
      <c r="B627" s="132"/>
      <c r="C627" s="132"/>
      <c r="D627" s="20"/>
      <c r="E627" s="20"/>
      <c r="F627" s="20"/>
      <c r="G627" s="19"/>
      <c r="H627" s="19"/>
      <c r="I627" s="13"/>
      <c r="J627" s="13"/>
      <c r="K627" s="54"/>
      <c r="N627" s="29"/>
    </row>
    <row r="628" spans="1:14" s="14" customFormat="1" x14ac:dyDescent="0.25">
      <c r="A628" s="10">
        <v>601</v>
      </c>
      <c r="B628" s="132"/>
      <c r="C628" s="132"/>
      <c r="D628" s="20"/>
      <c r="E628" s="20"/>
      <c r="F628" s="20"/>
      <c r="G628" s="19"/>
      <c r="H628" s="19"/>
      <c r="I628" s="13"/>
      <c r="J628" s="13"/>
      <c r="K628" s="54"/>
      <c r="N628" s="29"/>
    </row>
    <row r="629" spans="1:14" s="14" customFormat="1" x14ac:dyDescent="0.25">
      <c r="A629" s="10">
        <v>602</v>
      </c>
      <c r="B629" s="132"/>
      <c r="C629" s="132"/>
      <c r="D629" s="20"/>
      <c r="E629" s="20"/>
      <c r="F629" s="20"/>
      <c r="G629" s="19"/>
      <c r="H629" s="19"/>
      <c r="I629" s="13"/>
      <c r="J629" s="13"/>
      <c r="K629" s="54"/>
      <c r="N629" s="29"/>
    </row>
    <row r="630" spans="1:14" s="14" customFormat="1" x14ac:dyDescent="0.25">
      <c r="A630" s="10">
        <v>603</v>
      </c>
      <c r="B630" s="132"/>
      <c r="C630" s="132"/>
      <c r="D630" s="20"/>
      <c r="E630" s="20"/>
      <c r="F630" s="20"/>
      <c r="G630" s="19"/>
      <c r="H630" s="19"/>
      <c r="I630" s="13"/>
      <c r="J630" s="13"/>
      <c r="K630" s="54"/>
      <c r="N630" s="29"/>
    </row>
    <row r="631" spans="1:14" s="14" customFormat="1" x14ac:dyDescent="0.25">
      <c r="A631" s="10">
        <v>604</v>
      </c>
      <c r="B631" s="132"/>
      <c r="C631" s="132"/>
      <c r="D631" s="20"/>
      <c r="E631" s="20"/>
      <c r="F631" s="20"/>
      <c r="G631" s="19"/>
      <c r="H631" s="19"/>
      <c r="I631" s="13"/>
      <c r="J631" s="13"/>
      <c r="K631" s="54"/>
      <c r="N631" s="29"/>
    </row>
    <row r="632" spans="1:14" s="14" customFormat="1" x14ac:dyDescent="0.25">
      <c r="A632" s="10">
        <v>605</v>
      </c>
      <c r="B632" s="132"/>
      <c r="C632" s="132"/>
      <c r="D632" s="20"/>
      <c r="E632" s="20"/>
      <c r="F632" s="20"/>
      <c r="G632" s="19"/>
      <c r="H632" s="19"/>
      <c r="I632" s="13"/>
      <c r="J632" s="13"/>
      <c r="K632" s="54"/>
      <c r="N632" s="29"/>
    </row>
    <row r="633" spans="1:14" s="14" customFormat="1" x14ac:dyDescent="0.25">
      <c r="A633" s="10">
        <v>606</v>
      </c>
      <c r="B633" s="132"/>
      <c r="C633" s="132"/>
      <c r="D633" s="20"/>
      <c r="E633" s="20"/>
      <c r="F633" s="20"/>
      <c r="G633" s="19"/>
      <c r="H633" s="19"/>
      <c r="I633" s="13"/>
      <c r="J633" s="13"/>
      <c r="K633" s="54"/>
      <c r="N633" s="29"/>
    </row>
    <row r="634" spans="1:14" s="14" customFormat="1" x14ac:dyDescent="0.25">
      <c r="A634" s="10">
        <v>607</v>
      </c>
      <c r="B634" s="132"/>
      <c r="C634" s="132"/>
      <c r="D634" s="20"/>
      <c r="E634" s="20"/>
      <c r="F634" s="20"/>
      <c r="G634" s="19"/>
      <c r="H634" s="19"/>
      <c r="I634" s="13"/>
      <c r="J634" s="13"/>
      <c r="K634" s="54"/>
      <c r="N634" s="29"/>
    </row>
    <row r="635" spans="1:14" s="14" customFormat="1" x14ac:dyDescent="0.25">
      <c r="A635" s="10">
        <v>608</v>
      </c>
      <c r="B635" s="132"/>
      <c r="C635" s="132"/>
      <c r="D635" s="20"/>
      <c r="E635" s="20"/>
      <c r="F635" s="20"/>
      <c r="G635" s="19"/>
      <c r="H635" s="19"/>
      <c r="I635" s="13"/>
      <c r="J635" s="13"/>
      <c r="K635" s="54"/>
      <c r="N635" s="29"/>
    </row>
    <row r="636" spans="1:14" s="14" customFormat="1" x14ac:dyDescent="0.25">
      <c r="A636" s="10">
        <v>609</v>
      </c>
      <c r="B636" s="132"/>
      <c r="C636" s="132"/>
      <c r="D636" s="20"/>
      <c r="E636" s="20"/>
      <c r="F636" s="20"/>
      <c r="G636" s="19"/>
      <c r="H636" s="19"/>
      <c r="I636" s="13"/>
      <c r="J636" s="13"/>
      <c r="K636" s="54"/>
      <c r="N636" s="29"/>
    </row>
    <row r="637" spans="1:14" s="14" customFormat="1" x14ac:dyDescent="0.25">
      <c r="A637" s="10">
        <v>610</v>
      </c>
      <c r="B637" s="132"/>
      <c r="C637" s="132"/>
      <c r="D637" s="20"/>
      <c r="E637" s="20"/>
      <c r="F637" s="20"/>
      <c r="G637" s="19"/>
      <c r="H637" s="19"/>
      <c r="I637" s="13"/>
      <c r="J637" s="13"/>
      <c r="K637" s="54"/>
      <c r="N637" s="29"/>
    </row>
    <row r="638" spans="1:14" s="14" customFormat="1" x14ac:dyDescent="0.25">
      <c r="A638" s="10">
        <v>611</v>
      </c>
      <c r="B638" s="132"/>
      <c r="C638" s="132"/>
      <c r="D638" s="20"/>
      <c r="E638" s="20"/>
      <c r="F638" s="20"/>
      <c r="G638" s="19"/>
      <c r="H638" s="19"/>
      <c r="I638" s="13"/>
      <c r="J638" s="13"/>
      <c r="K638" s="54"/>
      <c r="N638" s="29"/>
    </row>
    <row r="639" spans="1:14" s="14" customFormat="1" x14ac:dyDescent="0.25">
      <c r="A639" s="10">
        <v>612</v>
      </c>
      <c r="B639" s="132"/>
      <c r="C639" s="132"/>
      <c r="D639" s="20"/>
      <c r="E639" s="20"/>
      <c r="F639" s="20"/>
      <c r="G639" s="19"/>
      <c r="H639" s="19"/>
      <c r="I639" s="13"/>
      <c r="J639" s="13"/>
      <c r="K639" s="54"/>
      <c r="N639" s="29"/>
    </row>
    <row r="640" spans="1:14" s="14" customFormat="1" x14ac:dyDescent="0.25">
      <c r="A640" s="10">
        <v>613</v>
      </c>
      <c r="B640" s="132"/>
      <c r="C640" s="132"/>
      <c r="D640" s="20"/>
      <c r="E640" s="20"/>
      <c r="F640" s="20"/>
      <c r="G640" s="19"/>
      <c r="H640" s="19"/>
      <c r="I640" s="13"/>
      <c r="J640" s="13"/>
      <c r="K640" s="54"/>
      <c r="N640" s="29"/>
    </row>
    <row r="641" spans="1:14" s="14" customFormat="1" x14ac:dyDescent="0.25">
      <c r="A641" s="10">
        <v>614</v>
      </c>
      <c r="B641" s="132"/>
      <c r="C641" s="132"/>
      <c r="D641" s="20"/>
      <c r="E641" s="20"/>
      <c r="F641" s="20"/>
      <c r="G641" s="19"/>
      <c r="H641" s="19"/>
      <c r="I641" s="13"/>
      <c r="J641" s="13"/>
      <c r="K641" s="54"/>
      <c r="N641" s="29"/>
    </row>
    <row r="642" spans="1:14" s="14" customFormat="1" x14ac:dyDescent="0.25">
      <c r="A642" s="10">
        <v>615</v>
      </c>
      <c r="B642" s="132"/>
      <c r="C642" s="132"/>
      <c r="D642" s="20"/>
      <c r="E642" s="20"/>
      <c r="F642" s="20"/>
      <c r="G642" s="19"/>
      <c r="H642" s="19"/>
      <c r="I642" s="13"/>
      <c r="J642" s="13"/>
      <c r="K642" s="54"/>
      <c r="N642" s="29"/>
    </row>
    <row r="643" spans="1:14" s="14" customFormat="1" x14ac:dyDescent="0.25">
      <c r="A643" s="10">
        <v>616</v>
      </c>
      <c r="B643" s="132"/>
      <c r="C643" s="132"/>
      <c r="D643" s="20"/>
      <c r="E643" s="20"/>
      <c r="F643" s="20"/>
      <c r="G643" s="19"/>
      <c r="H643" s="19"/>
      <c r="I643" s="13"/>
      <c r="J643" s="13"/>
      <c r="K643" s="54"/>
      <c r="N643" s="29"/>
    </row>
    <row r="644" spans="1:14" s="14" customFormat="1" x14ac:dyDescent="0.25">
      <c r="A644" s="10">
        <v>617</v>
      </c>
      <c r="B644" s="132"/>
      <c r="C644" s="132"/>
      <c r="D644" s="20"/>
      <c r="E644" s="20"/>
      <c r="F644" s="20"/>
      <c r="G644" s="19"/>
      <c r="H644" s="19"/>
      <c r="I644" s="13"/>
      <c r="J644" s="13"/>
      <c r="K644" s="54"/>
      <c r="N644" s="29"/>
    </row>
    <row r="645" spans="1:14" s="14" customFormat="1" x14ac:dyDescent="0.25">
      <c r="A645" s="10">
        <v>618</v>
      </c>
      <c r="B645" s="132"/>
      <c r="C645" s="132"/>
      <c r="D645" s="20"/>
      <c r="E645" s="20"/>
      <c r="F645" s="20"/>
      <c r="G645" s="19"/>
      <c r="H645" s="19"/>
      <c r="I645" s="13"/>
      <c r="J645" s="13"/>
      <c r="K645" s="54"/>
      <c r="N645" s="29"/>
    </row>
    <row r="646" spans="1:14" s="14" customFormat="1" x14ac:dyDescent="0.25">
      <c r="A646" s="10">
        <v>619</v>
      </c>
      <c r="B646" s="132"/>
      <c r="C646" s="132"/>
      <c r="D646" s="20"/>
      <c r="E646" s="20"/>
      <c r="F646" s="20"/>
      <c r="G646" s="19"/>
      <c r="H646" s="19"/>
      <c r="I646" s="13"/>
      <c r="J646" s="13"/>
      <c r="K646" s="54"/>
      <c r="N646" s="29"/>
    </row>
    <row r="647" spans="1:14" s="14" customFormat="1" x14ac:dyDescent="0.25">
      <c r="A647" s="10">
        <v>620</v>
      </c>
      <c r="B647" s="132"/>
      <c r="C647" s="132"/>
      <c r="D647" s="20"/>
      <c r="E647" s="20"/>
      <c r="F647" s="20"/>
      <c r="G647" s="19"/>
      <c r="H647" s="19"/>
      <c r="I647" s="13"/>
      <c r="J647" s="13"/>
      <c r="K647" s="54"/>
      <c r="N647" s="29"/>
    </row>
    <row r="648" spans="1:14" s="14" customFormat="1" x14ac:dyDescent="0.25">
      <c r="A648" s="10">
        <v>621</v>
      </c>
      <c r="B648" s="132"/>
      <c r="C648" s="132"/>
      <c r="D648" s="20"/>
      <c r="E648" s="20"/>
      <c r="F648" s="20"/>
      <c r="G648" s="19"/>
      <c r="H648" s="19"/>
      <c r="I648" s="13"/>
      <c r="J648" s="13"/>
      <c r="K648" s="54"/>
      <c r="N648" s="29"/>
    </row>
    <row r="649" spans="1:14" s="14" customFormat="1" x14ac:dyDescent="0.25">
      <c r="A649" s="10">
        <v>622</v>
      </c>
      <c r="B649" s="132"/>
      <c r="C649" s="132"/>
      <c r="D649" s="20"/>
      <c r="E649" s="20"/>
      <c r="F649" s="20"/>
      <c r="G649" s="19"/>
      <c r="H649" s="19"/>
      <c r="I649" s="13"/>
      <c r="J649" s="13"/>
      <c r="K649" s="54"/>
      <c r="N649" s="29"/>
    </row>
    <row r="650" spans="1:14" s="14" customFormat="1" x14ac:dyDescent="0.25">
      <c r="A650" s="10">
        <v>623</v>
      </c>
      <c r="B650" s="132"/>
      <c r="C650" s="132"/>
      <c r="D650" s="20"/>
      <c r="E650" s="20"/>
      <c r="F650" s="20"/>
      <c r="G650" s="19"/>
      <c r="H650" s="19"/>
      <c r="I650" s="13"/>
      <c r="J650" s="13"/>
      <c r="K650" s="54"/>
      <c r="N650" s="29"/>
    </row>
    <row r="651" spans="1:14" s="14" customFormat="1" x14ac:dyDescent="0.25">
      <c r="A651" s="10">
        <v>624</v>
      </c>
      <c r="B651" s="132"/>
      <c r="C651" s="132"/>
      <c r="D651" s="20"/>
      <c r="E651" s="20"/>
      <c r="F651" s="20"/>
      <c r="G651" s="19"/>
      <c r="H651" s="19"/>
      <c r="I651" s="13"/>
      <c r="J651" s="13"/>
      <c r="K651" s="54"/>
      <c r="N651" s="29"/>
    </row>
    <row r="652" spans="1:14" s="14" customFormat="1" x14ac:dyDescent="0.25">
      <c r="A652" s="10">
        <v>625</v>
      </c>
      <c r="B652" s="132"/>
      <c r="C652" s="132"/>
      <c r="D652" s="20"/>
      <c r="E652" s="20"/>
      <c r="F652" s="20"/>
      <c r="G652" s="19"/>
      <c r="H652" s="19"/>
      <c r="I652" s="13"/>
      <c r="J652" s="13"/>
      <c r="K652" s="54"/>
      <c r="N652" s="29"/>
    </row>
    <row r="653" spans="1:14" s="14" customFormat="1" x14ac:dyDescent="0.25">
      <c r="A653" s="10">
        <v>626</v>
      </c>
      <c r="B653" s="132"/>
      <c r="C653" s="132"/>
      <c r="D653" s="20"/>
      <c r="E653" s="20"/>
      <c r="F653" s="20"/>
      <c r="G653" s="19"/>
      <c r="H653" s="19"/>
      <c r="I653" s="13"/>
      <c r="J653" s="13"/>
      <c r="K653" s="54"/>
      <c r="N653" s="29"/>
    </row>
    <row r="654" spans="1:14" s="14" customFormat="1" x14ac:dyDescent="0.25">
      <c r="A654" s="10">
        <v>627</v>
      </c>
      <c r="B654" s="132"/>
      <c r="C654" s="132"/>
      <c r="D654" s="20"/>
      <c r="E654" s="20"/>
      <c r="F654" s="20"/>
      <c r="G654" s="19"/>
      <c r="H654" s="19"/>
      <c r="I654" s="13"/>
      <c r="J654" s="13"/>
      <c r="K654" s="54"/>
      <c r="N654" s="29"/>
    </row>
    <row r="655" spans="1:14" s="14" customFormat="1" x14ac:dyDescent="0.25">
      <c r="A655" s="10">
        <v>628</v>
      </c>
      <c r="B655" s="132"/>
      <c r="C655" s="132"/>
      <c r="D655" s="20"/>
      <c r="E655" s="20"/>
      <c r="F655" s="20"/>
      <c r="G655" s="19"/>
      <c r="H655" s="19"/>
      <c r="I655" s="13"/>
      <c r="J655" s="13"/>
      <c r="K655" s="54"/>
      <c r="N655" s="29"/>
    </row>
    <row r="656" spans="1:14" s="14" customFormat="1" x14ac:dyDescent="0.25">
      <c r="A656" s="10">
        <v>629</v>
      </c>
      <c r="B656" s="132"/>
      <c r="C656" s="132"/>
      <c r="D656" s="20"/>
      <c r="E656" s="20"/>
      <c r="F656" s="20"/>
      <c r="G656" s="19"/>
      <c r="H656" s="19"/>
      <c r="I656" s="13"/>
      <c r="J656" s="13"/>
      <c r="K656" s="54"/>
      <c r="N656" s="29"/>
    </row>
    <row r="657" spans="1:14" s="14" customFormat="1" x14ac:dyDescent="0.25">
      <c r="A657" s="10">
        <v>630</v>
      </c>
      <c r="B657" s="132"/>
      <c r="C657" s="132"/>
      <c r="D657" s="20"/>
      <c r="E657" s="20"/>
      <c r="F657" s="20"/>
      <c r="G657" s="19"/>
      <c r="H657" s="19"/>
      <c r="I657" s="13"/>
      <c r="J657" s="13"/>
      <c r="K657" s="54"/>
      <c r="N657" s="29"/>
    </row>
    <row r="658" spans="1:14" s="14" customFormat="1" x14ac:dyDescent="0.25">
      <c r="A658" s="10">
        <v>631</v>
      </c>
      <c r="B658" s="132"/>
      <c r="C658" s="132"/>
      <c r="D658" s="20"/>
      <c r="E658" s="20"/>
      <c r="F658" s="20"/>
      <c r="G658" s="19"/>
      <c r="H658" s="19"/>
      <c r="I658" s="13"/>
      <c r="J658" s="13"/>
      <c r="K658" s="54"/>
      <c r="N658" s="29"/>
    </row>
    <row r="659" spans="1:14" s="14" customFormat="1" x14ac:dyDescent="0.25">
      <c r="A659" s="10">
        <v>632</v>
      </c>
      <c r="B659" s="132"/>
      <c r="C659" s="132"/>
      <c r="D659" s="20"/>
      <c r="E659" s="20"/>
      <c r="F659" s="20"/>
      <c r="G659" s="19"/>
      <c r="H659" s="19"/>
      <c r="I659" s="13"/>
      <c r="J659" s="13"/>
      <c r="K659" s="54"/>
      <c r="N659" s="29"/>
    </row>
    <row r="660" spans="1:14" s="14" customFormat="1" x14ac:dyDescent="0.25">
      <c r="A660" s="10">
        <v>633</v>
      </c>
      <c r="B660" s="132"/>
      <c r="C660" s="132"/>
      <c r="D660" s="20"/>
      <c r="E660" s="20"/>
      <c r="F660" s="20"/>
      <c r="G660" s="19"/>
      <c r="H660" s="19"/>
      <c r="I660" s="13"/>
      <c r="J660" s="13"/>
      <c r="K660" s="54"/>
      <c r="N660" s="29"/>
    </row>
    <row r="661" spans="1:14" s="14" customFormat="1" x14ac:dyDescent="0.25">
      <c r="A661" s="10">
        <v>634</v>
      </c>
      <c r="B661" s="132"/>
      <c r="C661" s="132"/>
      <c r="D661" s="20"/>
      <c r="E661" s="20"/>
      <c r="F661" s="20"/>
      <c r="G661" s="19"/>
      <c r="H661" s="19"/>
      <c r="I661" s="13"/>
      <c r="J661" s="13"/>
      <c r="K661" s="54"/>
      <c r="N661" s="29"/>
    </row>
    <row r="662" spans="1:14" s="14" customFormat="1" x14ac:dyDescent="0.25">
      <c r="A662" s="10">
        <v>635</v>
      </c>
      <c r="B662" s="132"/>
      <c r="C662" s="132"/>
      <c r="D662" s="20"/>
      <c r="E662" s="20"/>
      <c r="F662" s="20"/>
      <c r="G662" s="19"/>
      <c r="H662" s="19"/>
      <c r="I662" s="13"/>
      <c r="J662" s="13"/>
      <c r="K662" s="54"/>
      <c r="N662" s="29"/>
    </row>
    <row r="663" spans="1:14" s="14" customFormat="1" x14ac:dyDescent="0.25">
      <c r="A663" s="10">
        <v>636</v>
      </c>
      <c r="B663" s="132"/>
      <c r="C663" s="132"/>
      <c r="D663" s="20"/>
      <c r="E663" s="20"/>
      <c r="F663" s="20"/>
      <c r="G663" s="19"/>
      <c r="H663" s="19"/>
      <c r="I663" s="13"/>
      <c r="J663" s="13"/>
      <c r="K663" s="54"/>
      <c r="N663" s="29"/>
    </row>
    <row r="664" spans="1:14" s="14" customFormat="1" x14ac:dyDescent="0.25">
      <c r="A664" s="10">
        <v>637</v>
      </c>
      <c r="B664" s="132"/>
      <c r="C664" s="132"/>
      <c r="D664" s="20"/>
      <c r="E664" s="20"/>
      <c r="F664" s="20"/>
      <c r="G664" s="19"/>
      <c r="H664" s="19"/>
      <c r="I664" s="13"/>
      <c r="J664" s="13"/>
      <c r="K664" s="54"/>
      <c r="N664" s="29"/>
    </row>
    <row r="665" spans="1:14" s="14" customFormat="1" x14ac:dyDescent="0.25">
      <c r="A665" s="10">
        <v>638</v>
      </c>
      <c r="B665" s="132"/>
      <c r="C665" s="132"/>
      <c r="D665" s="20"/>
      <c r="E665" s="20"/>
      <c r="F665" s="20"/>
      <c r="G665" s="19"/>
      <c r="H665" s="19"/>
      <c r="I665" s="13"/>
      <c r="J665" s="13"/>
      <c r="K665" s="54"/>
      <c r="N665" s="29"/>
    </row>
    <row r="666" spans="1:14" s="14" customFormat="1" x14ac:dyDescent="0.25">
      <c r="A666" s="10">
        <v>639</v>
      </c>
      <c r="B666" s="132"/>
      <c r="C666" s="132"/>
      <c r="D666" s="20"/>
      <c r="E666" s="20"/>
      <c r="F666" s="20"/>
      <c r="G666" s="19"/>
      <c r="H666" s="19"/>
      <c r="I666" s="13"/>
      <c r="J666" s="13"/>
      <c r="K666" s="54"/>
      <c r="N666" s="29"/>
    </row>
    <row r="667" spans="1:14" s="14" customFormat="1" x14ac:dyDescent="0.25">
      <c r="A667" s="10">
        <v>640</v>
      </c>
      <c r="B667" s="132"/>
      <c r="C667" s="132"/>
      <c r="D667" s="20"/>
      <c r="E667" s="20"/>
      <c r="F667" s="20"/>
      <c r="G667" s="19"/>
      <c r="H667" s="19"/>
      <c r="I667" s="13"/>
      <c r="J667" s="13"/>
      <c r="K667" s="54"/>
      <c r="N667" s="29"/>
    </row>
    <row r="668" spans="1:14" s="14" customFormat="1" x14ac:dyDescent="0.25">
      <c r="A668" s="10">
        <v>641</v>
      </c>
      <c r="B668" s="132"/>
      <c r="C668" s="132"/>
      <c r="D668" s="20"/>
      <c r="E668" s="20"/>
      <c r="F668" s="20"/>
      <c r="G668" s="19"/>
      <c r="H668" s="19"/>
      <c r="I668" s="13"/>
      <c r="J668" s="13"/>
      <c r="K668" s="54"/>
      <c r="N668" s="29"/>
    </row>
    <row r="669" spans="1:14" s="14" customFormat="1" x14ac:dyDescent="0.25">
      <c r="A669" s="10">
        <v>642</v>
      </c>
      <c r="B669" s="132"/>
      <c r="C669" s="132"/>
      <c r="D669" s="20"/>
      <c r="E669" s="20"/>
      <c r="F669" s="20"/>
      <c r="G669" s="19"/>
      <c r="H669" s="19"/>
      <c r="I669" s="13"/>
      <c r="J669" s="13"/>
      <c r="K669" s="54"/>
      <c r="N669" s="29"/>
    </row>
    <row r="670" spans="1:14" s="14" customFormat="1" x14ac:dyDescent="0.25">
      <c r="A670" s="10">
        <v>643</v>
      </c>
      <c r="B670" s="132"/>
      <c r="C670" s="132"/>
      <c r="D670" s="20"/>
      <c r="E670" s="20"/>
      <c r="F670" s="20"/>
      <c r="G670" s="19"/>
      <c r="H670" s="19"/>
      <c r="I670" s="13"/>
      <c r="J670" s="13"/>
      <c r="K670" s="54"/>
      <c r="N670" s="29"/>
    </row>
    <row r="671" spans="1:14" s="14" customFormat="1" x14ac:dyDescent="0.25">
      <c r="A671" s="10">
        <v>644</v>
      </c>
      <c r="B671" s="132"/>
      <c r="C671" s="132"/>
      <c r="D671" s="20"/>
      <c r="E671" s="20"/>
      <c r="F671" s="20"/>
      <c r="G671" s="19"/>
      <c r="H671" s="19"/>
      <c r="I671" s="13"/>
      <c r="J671" s="13"/>
      <c r="K671" s="54"/>
      <c r="N671" s="29"/>
    </row>
    <row r="672" spans="1:14" s="14" customFormat="1" x14ac:dyDescent="0.25">
      <c r="A672" s="10">
        <v>645</v>
      </c>
      <c r="B672" s="132"/>
      <c r="C672" s="132"/>
      <c r="D672" s="20"/>
      <c r="E672" s="20"/>
      <c r="F672" s="20"/>
      <c r="G672" s="19"/>
      <c r="H672" s="19"/>
      <c r="I672" s="13"/>
      <c r="J672" s="13"/>
      <c r="K672" s="54"/>
      <c r="N672" s="29"/>
    </row>
    <row r="673" spans="1:14" s="14" customFormat="1" x14ac:dyDescent="0.25">
      <c r="A673" s="10">
        <v>646</v>
      </c>
      <c r="B673" s="132"/>
      <c r="C673" s="132"/>
      <c r="D673" s="20"/>
      <c r="E673" s="20"/>
      <c r="F673" s="20"/>
      <c r="G673" s="19"/>
      <c r="H673" s="19"/>
      <c r="I673" s="13"/>
      <c r="J673" s="13"/>
      <c r="K673" s="54"/>
      <c r="N673" s="29"/>
    </row>
    <row r="674" spans="1:14" s="14" customFormat="1" x14ac:dyDescent="0.25">
      <c r="A674" s="10">
        <v>647</v>
      </c>
      <c r="B674" s="132"/>
      <c r="C674" s="132"/>
      <c r="D674" s="20"/>
      <c r="E674" s="20"/>
      <c r="F674" s="20"/>
      <c r="G674" s="19"/>
      <c r="H674" s="19"/>
      <c r="I674" s="13"/>
      <c r="J674" s="13"/>
      <c r="K674" s="54"/>
      <c r="N674" s="29"/>
    </row>
    <row r="675" spans="1:14" s="14" customFormat="1" x14ac:dyDescent="0.25">
      <c r="A675" s="10">
        <v>648</v>
      </c>
      <c r="B675" s="132"/>
      <c r="C675" s="132"/>
      <c r="D675" s="20"/>
      <c r="E675" s="20"/>
      <c r="F675" s="20"/>
      <c r="G675" s="19"/>
      <c r="H675" s="19"/>
      <c r="I675" s="13"/>
      <c r="J675" s="13"/>
      <c r="K675" s="54"/>
      <c r="N675" s="29"/>
    </row>
    <row r="676" spans="1:14" s="14" customFormat="1" x14ac:dyDescent="0.25">
      <c r="A676" s="10">
        <v>649</v>
      </c>
      <c r="B676" s="132"/>
      <c r="C676" s="132"/>
      <c r="D676" s="20"/>
      <c r="E676" s="20"/>
      <c r="F676" s="20"/>
      <c r="G676" s="19"/>
      <c r="H676" s="19"/>
      <c r="I676" s="13"/>
      <c r="J676" s="13"/>
      <c r="K676" s="54"/>
      <c r="N676" s="29"/>
    </row>
    <row r="677" spans="1:14" s="14" customFormat="1" x14ac:dyDescent="0.25">
      <c r="A677" s="10">
        <v>650</v>
      </c>
      <c r="B677" s="132"/>
      <c r="C677" s="132"/>
      <c r="D677" s="20"/>
      <c r="E677" s="20"/>
      <c r="F677" s="20"/>
      <c r="G677" s="19"/>
      <c r="H677" s="19"/>
      <c r="I677" s="13"/>
      <c r="J677" s="13"/>
      <c r="K677" s="54"/>
      <c r="N677" s="29"/>
    </row>
    <row r="678" spans="1:14" s="14" customFormat="1" x14ac:dyDescent="0.25">
      <c r="A678" s="10">
        <v>651</v>
      </c>
      <c r="B678" s="132"/>
      <c r="C678" s="132"/>
      <c r="D678" s="20"/>
      <c r="E678" s="20"/>
      <c r="F678" s="20"/>
      <c r="G678" s="19"/>
      <c r="H678" s="19"/>
      <c r="I678" s="13"/>
      <c r="J678" s="13"/>
      <c r="K678" s="54"/>
      <c r="N678" s="29"/>
    </row>
    <row r="679" spans="1:14" s="14" customFormat="1" x14ac:dyDescent="0.25">
      <c r="A679" s="10">
        <v>652</v>
      </c>
      <c r="B679" s="132"/>
      <c r="C679" s="132"/>
      <c r="D679" s="20"/>
      <c r="E679" s="20"/>
      <c r="F679" s="20"/>
      <c r="G679" s="19"/>
      <c r="H679" s="19"/>
      <c r="I679" s="13"/>
      <c r="J679" s="13"/>
      <c r="K679" s="54"/>
      <c r="N679" s="29"/>
    </row>
    <row r="680" spans="1:14" s="14" customFormat="1" x14ac:dyDescent="0.25">
      <c r="A680" s="10">
        <v>653</v>
      </c>
      <c r="B680" s="132"/>
      <c r="C680" s="132"/>
      <c r="D680" s="20"/>
      <c r="E680" s="20"/>
      <c r="F680" s="20"/>
      <c r="G680" s="19"/>
      <c r="H680" s="19"/>
      <c r="I680" s="13"/>
      <c r="J680" s="13"/>
      <c r="K680" s="54"/>
      <c r="N680" s="29"/>
    </row>
    <row r="681" spans="1:14" s="14" customFormat="1" x14ac:dyDescent="0.25">
      <c r="A681" s="10">
        <v>654</v>
      </c>
      <c r="B681" s="132"/>
      <c r="C681" s="132"/>
      <c r="D681" s="20"/>
      <c r="E681" s="20"/>
      <c r="F681" s="20"/>
      <c r="G681" s="19"/>
      <c r="H681" s="19"/>
      <c r="I681" s="13"/>
      <c r="J681" s="13"/>
      <c r="K681" s="54"/>
      <c r="N681" s="29"/>
    </row>
    <row r="682" spans="1:14" s="14" customFormat="1" x14ac:dyDescent="0.25">
      <c r="A682" s="10">
        <v>655</v>
      </c>
      <c r="B682" s="132"/>
      <c r="C682" s="132"/>
      <c r="D682" s="20"/>
      <c r="E682" s="20"/>
      <c r="F682" s="20"/>
      <c r="G682" s="19"/>
      <c r="H682" s="19"/>
      <c r="I682" s="13"/>
      <c r="J682" s="13"/>
      <c r="K682" s="54"/>
      <c r="N682" s="29"/>
    </row>
    <row r="683" spans="1:14" s="14" customFormat="1" x14ac:dyDescent="0.25">
      <c r="A683" s="10">
        <v>656</v>
      </c>
      <c r="B683" s="132"/>
      <c r="C683" s="132"/>
      <c r="D683" s="20"/>
      <c r="E683" s="20"/>
      <c r="F683" s="20"/>
      <c r="G683" s="19"/>
      <c r="H683" s="19"/>
      <c r="I683" s="13"/>
      <c r="J683" s="13"/>
      <c r="K683" s="54"/>
      <c r="N683" s="29"/>
    </row>
    <row r="684" spans="1:14" s="14" customFormat="1" x14ac:dyDescent="0.25">
      <c r="A684" s="10">
        <v>657</v>
      </c>
      <c r="B684" s="132"/>
      <c r="C684" s="132"/>
      <c r="D684" s="20"/>
      <c r="E684" s="20"/>
      <c r="F684" s="20"/>
      <c r="G684" s="19"/>
      <c r="H684" s="19"/>
      <c r="I684" s="13"/>
      <c r="J684" s="13"/>
      <c r="K684" s="54"/>
      <c r="N684" s="29"/>
    </row>
    <row r="685" spans="1:14" s="14" customFormat="1" x14ac:dyDescent="0.25">
      <c r="A685" s="10">
        <v>658</v>
      </c>
      <c r="B685" s="132"/>
      <c r="C685" s="132"/>
      <c r="D685" s="20"/>
      <c r="E685" s="20"/>
      <c r="F685" s="20"/>
      <c r="G685" s="19"/>
      <c r="H685" s="19"/>
      <c r="I685" s="13"/>
      <c r="J685" s="13"/>
      <c r="K685" s="54"/>
      <c r="N685" s="29"/>
    </row>
    <row r="686" spans="1:14" s="14" customFormat="1" x14ac:dyDescent="0.25">
      <c r="A686" s="10">
        <v>659</v>
      </c>
      <c r="B686" s="132"/>
      <c r="C686" s="132"/>
      <c r="D686" s="20"/>
      <c r="E686" s="20"/>
      <c r="F686" s="20"/>
      <c r="G686" s="19"/>
      <c r="H686" s="19"/>
      <c r="I686" s="13"/>
      <c r="J686" s="13"/>
      <c r="K686" s="54"/>
      <c r="N686" s="29"/>
    </row>
    <row r="687" spans="1:14" s="14" customFormat="1" x14ac:dyDescent="0.25">
      <c r="A687" s="10">
        <v>660</v>
      </c>
      <c r="B687" s="132"/>
      <c r="C687" s="132"/>
      <c r="D687" s="20"/>
      <c r="E687" s="20"/>
      <c r="F687" s="20"/>
      <c r="G687" s="19"/>
      <c r="H687" s="19"/>
      <c r="I687" s="13"/>
      <c r="J687" s="13"/>
      <c r="K687" s="54"/>
      <c r="N687" s="29"/>
    </row>
    <row r="688" spans="1:14" s="14" customFormat="1" x14ac:dyDescent="0.25">
      <c r="A688" s="10">
        <v>661</v>
      </c>
      <c r="B688" s="132"/>
      <c r="C688" s="132"/>
      <c r="D688" s="20"/>
      <c r="E688" s="20"/>
      <c r="F688" s="20"/>
      <c r="G688" s="19"/>
      <c r="H688" s="19"/>
      <c r="I688" s="13"/>
      <c r="J688" s="13"/>
      <c r="K688" s="54"/>
      <c r="N688" s="29"/>
    </row>
    <row r="689" spans="1:14" s="14" customFormat="1" x14ac:dyDescent="0.25">
      <c r="A689" s="10">
        <v>662</v>
      </c>
      <c r="B689" s="132"/>
      <c r="C689" s="132"/>
      <c r="D689" s="20"/>
      <c r="E689" s="20"/>
      <c r="F689" s="20"/>
      <c r="G689" s="19"/>
      <c r="H689" s="19"/>
      <c r="I689" s="13"/>
      <c r="J689" s="13"/>
      <c r="K689" s="54"/>
      <c r="N689" s="29"/>
    </row>
    <row r="690" spans="1:14" s="14" customFormat="1" x14ac:dyDescent="0.25">
      <c r="A690" s="10">
        <v>663</v>
      </c>
      <c r="B690" s="132"/>
      <c r="C690" s="132"/>
      <c r="D690" s="20"/>
      <c r="E690" s="20"/>
      <c r="F690" s="20"/>
      <c r="G690" s="19"/>
      <c r="H690" s="19"/>
      <c r="I690" s="13"/>
      <c r="J690" s="13"/>
      <c r="K690" s="54"/>
      <c r="N690" s="29"/>
    </row>
    <row r="691" spans="1:14" s="14" customFormat="1" x14ac:dyDescent="0.25">
      <c r="A691" s="10">
        <v>664</v>
      </c>
      <c r="B691" s="132"/>
      <c r="C691" s="132"/>
      <c r="D691" s="20"/>
      <c r="E691" s="20"/>
      <c r="F691" s="20"/>
      <c r="G691" s="19"/>
      <c r="H691" s="19"/>
      <c r="I691" s="13"/>
      <c r="J691" s="13"/>
      <c r="K691" s="54"/>
      <c r="N691" s="29"/>
    </row>
    <row r="692" spans="1:14" s="14" customFormat="1" x14ac:dyDescent="0.25">
      <c r="A692" s="10">
        <v>665</v>
      </c>
      <c r="B692" s="132"/>
      <c r="C692" s="132"/>
      <c r="D692" s="20"/>
      <c r="E692" s="20"/>
      <c r="F692" s="20"/>
      <c r="G692" s="19"/>
      <c r="H692" s="19"/>
      <c r="I692" s="13"/>
      <c r="J692" s="13"/>
      <c r="K692" s="54"/>
      <c r="N692" s="29"/>
    </row>
    <row r="693" spans="1:14" s="14" customFormat="1" x14ac:dyDescent="0.25">
      <c r="A693" s="10">
        <v>666</v>
      </c>
      <c r="B693" s="132"/>
      <c r="C693" s="132"/>
      <c r="D693" s="20"/>
      <c r="E693" s="20"/>
      <c r="F693" s="20"/>
      <c r="G693" s="19"/>
      <c r="H693" s="19"/>
      <c r="I693" s="13"/>
      <c r="J693" s="13"/>
      <c r="K693" s="54"/>
      <c r="N693" s="29"/>
    </row>
    <row r="694" spans="1:14" s="14" customFormat="1" x14ac:dyDescent="0.25">
      <c r="A694" s="10">
        <v>667</v>
      </c>
      <c r="B694" s="132"/>
      <c r="C694" s="132"/>
      <c r="D694" s="20"/>
      <c r="E694" s="20"/>
      <c r="F694" s="20"/>
      <c r="G694" s="19"/>
      <c r="H694" s="19"/>
      <c r="I694" s="13"/>
      <c r="J694" s="13"/>
      <c r="K694" s="54"/>
      <c r="N694" s="29"/>
    </row>
    <row r="695" spans="1:14" s="14" customFormat="1" x14ac:dyDescent="0.25">
      <c r="A695" s="10">
        <v>668</v>
      </c>
      <c r="B695" s="132"/>
      <c r="C695" s="132"/>
      <c r="D695" s="20"/>
      <c r="E695" s="20"/>
      <c r="F695" s="20"/>
      <c r="G695" s="19"/>
      <c r="H695" s="19"/>
      <c r="I695" s="13"/>
      <c r="J695" s="13"/>
      <c r="K695" s="54"/>
      <c r="N695" s="29"/>
    </row>
    <row r="696" spans="1:14" s="14" customFormat="1" x14ac:dyDescent="0.25">
      <c r="A696" s="10">
        <v>669</v>
      </c>
      <c r="B696" s="132"/>
      <c r="C696" s="132"/>
      <c r="D696" s="20"/>
      <c r="E696" s="20"/>
      <c r="F696" s="20"/>
      <c r="G696" s="19"/>
      <c r="H696" s="19"/>
      <c r="I696" s="13"/>
      <c r="J696" s="13"/>
      <c r="K696" s="54"/>
      <c r="N696" s="29"/>
    </row>
    <row r="697" spans="1:14" s="14" customFormat="1" x14ac:dyDescent="0.25">
      <c r="A697" s="10">
        <v>670</v>
      </c>
      <c r="B697" s="132"/>
      <c r="C697" s="132"/>
      <c r="D697" s="20"/>
      <c r="E697" s="20"/>
      <c r="F697" s="20"/>
      <c r="G697" s="19"/>
      <c r="H697" s="19"/>
      <c r="I697" s="13"/>
      <c r="J697" s="13"/>
      <c r="K697" s="54"/>
      <c r="N697" s="29"/>
    </row>
    <row r="698" spans="1:14" s="14" customFormat="1" x14ac:dyDescent="0.25">
      <c r="A698" s="10">
        <v>671</v>
      </c>
      <c r="B698" s="132"/>
      <c r="C698" s="132"/>
      <c r="D698" s="20"/>
      <c r="E698" s="20"/>
      <c r="F698" s="20"/>
      <c r="G698" s="19"/>
      <c r="H698" s="19"/>
      <c r="I698" s="13"/>
      <c r="J698" s="13"/>
      <c r="K698" s="54"/>
      <c r="N698" s="29"/>
    </row>
    <row r="699" spans="1:14" s="14" customFormat="1" x14ac:dyDescent="0.25">
      <c r="A699" s="10">
        <v>672</v>
      </c>
      <c r="B699" s="132"/>
      <c r="C699" s="132"/>
      <c r="D699" s="20"/>
      <c r="E699" s="20"/>
      <c r="F699" s="20"/>
      <c r="G699" s="19"/>
      <c r="H699" s="19"/>
      <c r="I699" s="13"/>
      <c r="J699" s="13"/>
      <c r="K699" s="54"/>
      <c r="N699" s="29"/>
    </row>
    <row r="700" spans="1:14" s="14" customFormat="1" x14ac:dyDescent="0.25">
      <c r="A700" s="10">
        <v>673</v>
      </c>
      <c r="B700" s="132"/>
      <c r="C700" s="132"/>
      <c r="D700" s="20"/>
      <c r="E700" s="20"/>
      <c r="F700" s="20"/>
      <c r="G700" s="19"/>
      <c r="H700" s="19"/>
      <c r="I700" s="13"/>
      <c r="J700" s="13"/>
      <c r="K700" s="54"/>
      <c r="N700" s="29"/>
    </row>
    <row r="701" spans="1:14" s="14" customFormat="1" x14ac:dyDescent="0.25">
      <c r="A701" s="10">
        <v>674</v>
      </c>
      <c r="B701" s="132"/>
      <c r="C701" s="132"/>
      <c r="D701" s="20"/>
      <c r="E701" s="20"/>
      <c r="F701" s="20"/>
      <c r="G701" s="19"/>
      <c r="H701" s="19"/>
      <c r="I701" s="13"/>
      <c r="J701" s="13"/>
      <c r="K701" s="54"/>
      <c r="N701" s="29"/>
    </row>
    <row r="702" spans="1:14" s="14" customFormat="1" x14ac:dyDescent="0.25">
      <c r="A702" s="10">
        <v>675</v>
      </c>
      <c r="B702" s="132"/>
      <c r="C702" s="132"/>
      <c r="D702" s="20"/>
      <c r="E702" s="20"/>
      <c r="F702" s="20"/>
      <c r="G702" s="19"/>
      <c r="H702" s="19"/>
      <c r="I702" s="13"/>
      <c r="J702" s="13"/>
      <c r="K702" s="54"/>
      <c r="N702" s="29"/>
    </row>
    <row r="703" spans="1:14" s="14" customFormat="1" x14ac:dyDescent="0.25">
      <c r="A703" s="10">
        <v>676</v>
      </c>
      <c r="B703" s="132"/>
      <c r="C703" s="132"/>
      <c r="D703" s="20"/>
      <c r="E703" s="20"/>
      <c r="F703" s="20"/>
      <c r="G703" s="19"/>
      <c r="H703" s="19"/>
      <c r="I703" s="13"/>
      <c r="J703" s="13"/>
      <c r="K703" s="54"/>
      <c r="N703" s="29"/>
    </row>
    <row r="704" spans="1:14" s="14" customFormat="1" x14ac:dyDescent="0.25">
      <c r="A704" s="10">
        <v>677</v>
      </c>
      <c r="B704" s="132"/>
      <c r="C704" s="132"/>
      <c r="D704" s="20"/>
      <c r="E704" s="20"/>
      <c r="F704" s="20"/>
      <c r="G704" s="19"/>
      <c r="H704" s="19"/>
      <c r="I704" s="13"/>
      <c r="J704" s="13"/>
      <c r="K704" s="54"/>
      <c r="N704" s="29"/>
    </row>
    <row r="705" spans="1:14" s="14" customFormat="1" x14ac:dyDescent="0.25">
      <c r="A705" s="10">
        <v>678</v>
      </c>
      <c r="B705" s="132"/>
      <c r="C705" s="132"/>
      <c r="D705" s="20"/>
      <c r="E705" s="20"/>
      <c r="F705" s="20"/>
      <c r="G705" s="19"/>
      <c r="H705" s="19"/>
      <c r="I705" s="13"/>
      <c r="J705" s="13"/>
      <c r="K705" s="54"/>
      <c r="N705" s="29"/>
    </row>
    <row r="706" spans="1:14" s="14" customFormat="1" x14ac:dyDescent="0.25">
      <c r="A706" s="10">
        <v>679</v>
      </c>
      <c r="B706" s="132"/>
      <c r="C706" s="132"/>
      <c r="D706" s="20"/>
      <c r="E706" s="20"/>
      <c r="F706" s="20"/>
      <c r="G706" s="19"/>
      <c r="H706" s="19"/>
      <c r="I706" s="13"/>
      <c r="J706" s="13"/>
      <c r="K706" s="54"/>
      <c r="N706" s="29"/>
    </row>
    <row r="707" spans="1:14" s="14" customFormat="1" x14ac:dyDescent="0.25">
      <c r="A707" s="10">
        <v>680</v>
      </c>
      <c r="B707" s="132"/>
      <c r="C707" s="132"/>
      <c r="D707" s="20"/>
      <c r="E707" s="20"/>
      <c r="F707" s="20"/>
      <c r="G707" s="19"/>
      <c r="H707" s="19"/>
      <c r="I707" s="13"/>
      <c r="J707" s="13"/>
      <c r="K707" s="54"/>
      <c r="N707" s="29"/>
    </row>
    <row r="708" spans="1:14" s="14" customFormat="1" x14ac:dyDescent="0.25">
      <c r="A708" s="10">
        <v>681</v>
      </c>
      <c r="B708" s="132"/>
      <c r="C708" s="132"/>
      <c r="D708" s="20"/>
      <c r="E708" s="20"/>
      <c r="F708" s="20"/>
      <c r="G708" s="19"/>
      <c r="H708" s="19"/>
      <c r="I708" s="13"/>
      <c r="J708" s="13"/>
      <c r="K708" s="54"/>
      <c r="N708" s="29"/>
    </row>
    <row r="709" spans="1:14" s="14" customFormat="1" x14ac:dyDescent="0.25">
      <c r="A709" s="10">
        <v>682</v>
      </c>
      <c r="B709" s="132"/>
      <c r="C709" s="132"/>
      <c r="D709" s="20"/>
      <c r="E709" s="20"/>
      <c r="F709" s="20"/>
      <c r="G709" s="19"/>
      <c r="H709" s="19"/>
      <c r="I709" s="13"/>
      <c r="J709" s="13"/>
      <c r="K709" s="54"/>
      <c r="N709" s="29"/>
    </row>
    <row r="710" spans="1:14" s="14" customFormat="1" x14ac:dyDescent="0.25">
      <c r="A710" s="10">
        <v>683</v>
      </c>
      <c r="B710" s="132"/>
      <c r="C710" s="132"/>
      <c r="D710" s="20"/>
      <c r="E710" s="20"/>
      <c r="F710" s="20"/>
      <c r="G710" s="19"/>
      <c r="H710" s="19"/>
      <c r="I710" s="13"/>
      <c r="J710" s="13"/>
      <c r="K710" s="54"/>
      <c r="N710" s="29"/>
    </row>
    <row r="711" spans="1:14" s="14" customFormat="1" x14ac:dyDescent="0.25">
      <c r="A711" s="10">
        <v>684</v>
      </c>
      <c r="B711" s="132"/>
      <c r="C711" s="132"/>
      <c r="D711" s="20"/>
      <c r="E711" s="20"/>
      <c r="F711" s="20"/>
      <c r="G711" s="19"/>
      <c r="H711" s="19"/>
      <c r="I711" s="13"/>
      <c r="J711" s="13"/>
      <c r="K711" s="54"/>
      <c r="N711" s="29"/>
    </row>
    <row r="712" spans="1:14" s="14" customFormat="1" x14ac:dyDescent="0.25">
      <c r="A712" s="10">
        <v>685</v>
      </c>
      <c r="B712" s="132"/>
      <c r="C712" s="132"/>
      <c r="D712" s="20"/>
      <c r="E712" s="20"/>
      <c r="F712" s="20"/>
      <c r="G712" s="19"/>
      <c r="H712" s="19"/>
      <c r="I712" s="13"/>
      <c r="J712" s="13"/>
      <c r="K712" s="54"/>
      <c r="N712" s="29"/>
    </row>
    <row r="713" spans="1:14" s="14" customFormat="1" x14ac:dyDescent="0.25">
      <c r="A713" s="10">
        <v>686</v>
      </c>
      <c r="B713" s="132"/>
      <c r="C713" s="132"/>
      <c r="D713" s="20"/>
      <c r="E713" s="20"/>
      <c r="F713" s="20"/>
      <c r="G713" s="19"/>
      <c r="H713" s="19"/>
      <c r="I713" s="13"/>
      <c r="J713" s="13"/>
      <c r="K713" s="54"/>
      <c r="N713" s="29"/>
    </row>
    <row r="714" spans="1:14" s="14" customFormat="1" x14ac:dyDescent="0.25">
      <c r="A714" s="10">
        <v>687</v>
      </c>
      <c r="B714" s="132"/>
      <c r="C714" s="132"/>
      <c r="D714" s="20"/>
      <c r="E714" s="20"/>
      <c r="F714" s="20"/>
      <c r="G714" s="19"/>
      <c r="H714" s="19"/>
      <c r="I714" s="13"/>
      <c r="J714" s="13"/>
      <c r="K714" s="54"/>
      <c r="N714" s="29"/>
    </row>
    <row r="715" spans="1:14" s="14" customFormat="1" x14ac:dyDescent="0.25">
      <c r="A715" s="10">
        <v>688</v>
      </c>
      <c r="B715" s="132"/>
      <c r="C715" s="132"/>
      <c r="D715" s="20"/>
      <c r="E715" s="20"/>
      <c r="F715" s="20"/>
      <c r="G715" s="19"/>
      <c r="H715" s="19"/>
      <c r="I715" s="13"/>
      <c r="J715" s="13"/>
      <c r="K715" s="54"/>
      <c r="N715" s="29"/>
    </row>
    <row r="716" spans="1:14" s="14" customFormat="1" x14ac:dyDescent="0.25">
      <c r="A716" s="10">
        <v>689</v>
      </c>
      <c r="B716" s="132"/>
      <c r="C716" s="132"/>
      <c r="D716" s="20"/>
      <c r="E716" s="20"/>
      <c r="F716" s="20"/>
      <c r="G716" s="19"/>
      <c r="H716" s="19"/>
      <c r="I716" s="13"/>
      <c r="J716" s="13"/>
      <c r="K716" s="54"/>
      <c r="N716" s="29"/>
    </row>
    <row r="717" spans="1:14" s="14" customFormat="1" x14ac:dyDescent="0.25">
      <c r="A717" s="10">
        <v>690</v>
      </c>
      <c r="B717" s="132"/>
      <c r="C717" s="132"/>
      <c r="D717" s="20"/>
      <c r="E717" s="20"/>
      <c r="F717" s="20"/>
      <c r="G717" s="19"/>
      <c r="H717" s="19"/>
      <c r="I717" s="13"/>
      <c r="J717" s="13"/>
      <c r="K717" s="54"/>
      <c r="N717" s="29"/>
    </row>
    <row r="718" spans="1:14" s="14" customFormat="1" x14ac:dyDescent="0.25">
      <c r="A718" s="10">
        <v>691</v>
      </c>
      <c r="B718" s="132"/>
      <c r="C718" s="132"/>
      <c r="D718" s="20"/>
      <c r="E718" s="20"/>
      <c r="F718" s="20"/>
      <c r="G718" s="19"/>
      <c r="H718" s="19"/>
      <c r="I718" s="13"/>
      <c r="J718" s="13"/>
      <c r="K718" s="54"/>
      <c r="N718" s="29"/>
    </row>
    <row r="719" spans="1:14" s="14" customFormat="1" x14ac:dyDescent="0.25">
      <c r="A719" s="10">
        <v>692</v>
      </c>
      <c r="B719" s="132"/>
      <c r="C719" s="132"/>
      <c r="D719" s="20"/>
      <c r="E719" s="20"/>
      <c r="F719" s="20"/>
      <c r="G719" s="19"/>
      <c r="H719" s="19"/>
      <c r="I719" s="13"/>
      <c r="J719" s="13"/>
      <c r="K719" s="54"/>
      <c r="N719" s="29"/>
    </row>
    <row r="720" spans="1:14" s="14" customFormat="1" x14ac:dyDescent="0.25">
      <c r="A720" s="10">
        <v>693</v>
      </c>
      <c r="B720" s="132"/>
      <c r="C720" s="132"/>
      <c r="D720" s="20"/>
      <c r="E720" s="20"/>
      <c r="F720" s="20"/>
      <c r="G720" s="19"/>
      <c r="H720" s="19"/>
      <c r="I720" s="13"/>
      <c r="J720" s="13"/>
      <c r="K720" s="54"/>
      <c r="N720" s="29"/>
    </row>
    <row r="721" spans="1:14" s="14" customFormat="1" x14ac:dyDescent="0.25">
      <c r="A721" s="10">
        <v>694</v>
      </c>
      <c r="B721" s="132"/>
      <c r="C721" s="132"/>
      <c r="D721" s="20"/>
      <c r="E721" s="20"/>
      <c r="F721" s="20"/>
      <c r="G721" s="19"/>
      <c r="H721" s="19"/>
      <c r="I721" s="13"/>
      <c r="J721" s="13"/>
      <c r="K721" s="54"/>
      <c r="N721" s="29"/>
    </row>
    <row r="722" spans="1:14" s="14" customFormat="1" x14ac:dyDescent="0.25">
      <c r="A722" s="10">
        <v>695</v>
      </c>
      <c r="B722" s="132"/>
      <c r="C722" s="132"/>
      <c r="D722" s="20"/>
      <c r="E722" s="20"/>
      <c r="F722" s="20"/>
      <c r="G722" s="19"/>
      <c r="H722" s="19"/>
      <c r="I722" s="13"/>
      <c r="J722" s="13"/>
      <c r="K722" s="54"/>
      <c r="N722" s="29"/>
    </row>
    <row r="723" spans="1:14" s="14" customFormat="1" x14ac:dyDescent="0.25">
      <c r="A723" s="10">
        <v>696</v>
      </c>
      <c r="B723" s="132"/>
      <c r="C723" s="132"/>
      <c r="D723" s="20"/>
      <c r="E723" s="20"/>
      <c r="F723" s="20"/>
      <c r="G723" s="19"/>
      <c r="H723" s="19"/>
      <c r="I723" s="13"/>
      <c r="J723" s="13"/>
      <c r="K723" s="54"/>
      <c r="N723" s="29"/>
    </row>
    <row r="724" spans="1:14" s="14" customFormat="1" x14ac:dyDescent="0.25">
      <c r="A724" s="10">
        <v>697</v>
      </c>
      <c r="B724" s="132"/>
      <c r="C724" s="132"/>
      <c r="D724" s="20"/>
      <c r="E724" s="20"/>
      <c r="F724" s="20"/>
      <c r="G724" s="19"/>
      <c r="H724" s="19"/>
      <c r="I724" s="13"/>
      <c r="J724" s="13"/>
      <c r="K724" s="54"/>
      <c r="N724" s="29"/>
    </row>
    <row r="725" spans="1:14" s="14" customFormat="1" x14ac:dyDescent="0.25">
      <c r="A725" s="10">
        <v>698</v>
      </c>
      <c r="B725" s="132"/>
      <c r="C725" s="132"/>
      <c r="D725" s="20"/>
      <c r="E725" s="20"/>
      <c r="F725" s="20"/>
      <c r="G725" s="19"/>
      <c r="H725" s="19"/>
      <c r="I725" s="13"/>
      <c r="J725" s="13"/>
      <c r="K725" s="54"/>
      <c r="N725" s="29"/>
    </row>
    <row r="726" spans="1:14" s="14" customFormat="1" x14ac:dyDescent="0.25">
      <c r="A726" s="10">
        <v>699</v>
      </c>
      <c r="B726" s="132"/>
      <c r="C726" s="132"/>
      <c r="D726" s="20"/>
      <c r="E726" s="20"/>
      <c r="F726" s="20"/>
      <c r="G726" s="19"/>
      <c r="H726" s="19"/>
      <c r="I726" s="13"/>
      <c r="J726" s="13"/>
      <c r="K726" s="54"/>
      <c r="N726" s="29"/>
    </row>
    <row r="727" spans="1:14" s="14" customFormat="1" x14ac:dyDescent="0.25">
      <c r="A727" s="10">
        <v>700</v>
      </c>
      <c r="B727" s="132"/>
      <c r="C727" s="132"/>
      <c r="D727" s="20"/>
      <c r="E727" s="20"/>
      <c r="F727" s="20"/>
      <c r="G727" s="19"/>
      <c r="H727" s="19"/>
      <c r="I727" s="13"/>
      <c r="J727" s="13"/>
      <c r="K727" s="54"/>
      <c r="N727" s="29"/>
    </row>
    <row r="728" spans="1:14" s="14" customFormat="1" x14ac:dyDescent="0.25">
      <c r="A728" s="10">
        <v>701</v>
      </c>
      <c r="B728" s="132"/>
      <c r="C728" s="132"/>
      <c r="D728" s="20"/>
      <c r="E728" s="20"/>
      <c r="F728" s="20"/>
      <c r="G728" s="19"/>
      <c r="H728" s="19"/>
      <c r="I728" s="13"/>
      <c r="J728" s="13"/>
      <c r="K728" s="54"/>
      <c r="N728" s="29"/>
    </row>
    <row r="729" spans="1:14" s="14" customFormat="1" x14ac:dyDescent="0.25">
      <c r="A729" s="10">
        <v>702</v>
      </c>
      <c r="B729" s="132"/>
      <c r="C729" s="132"/>
      <c r="D729" s="20"/>
      <c r="E729" s="20"/>
      <c r="F729" s="20"/>
      <c r="G729" s="19"/>
      <c r="H729" s="19"/>
      <c r="I729" s="13"/>
      <c r="J729" s="13"/>
      <c r="K729" s="54"/>
      <c r="N729" s="29"/>
    </row>
    <row r="730" spans="1:14" s="14" customFormat="1" x14ac:dyDescent="0.25">
      <c r="A730" s="10">
        <v>703</v>
      </c>
      <c r="B730" s="132"/>
      <c r="C730" s="132"/>
      <c r="D730" s="20"/>
      <c r="E730" s="20"/>
      <c r="F730" s="20"/>
      <c r="G730" s="19"/>
      <c r="H730" s="19"/>
      <c r="I730" s="13"/>
      <c r="J730" s="13"/>
      <c r="K730" s="54"/>
      <c r="N730" s="29"/>
    </row>
    <row r="731" spans="1:14" s="14" customFormat="1" x14ac:dyDescent="0.25">
      <c r="A731" s="10">
        <v>704</v>
      </c>
      <c r="B731" s="132"/>
      <c r="C731" s="132"/>
      <c r="D731" s="20"/>
      <c r="E731" s="20"/>
      <c r="F731" s="20"/>
      <c r="G731" s="19"/>
      <c r="H731" s="19"/>
      <c r="I731" s="13"/>
      <c r="J731" s="13"/>
      <c r="K731" s="54"/>
      <c r="N731" s="29"/>
    </row>
    <row r="732" spans="1:14" s="14" customFormat="1" x14ac:dyDescent="0.25">
      <c r="A732" s="10">
        <v>705</v>
      </c>
      <c r="B732" s="132"/>
      <c r="C732" s="132"/>
      <c r="D732" s="20"/>
      <c r="E732" s="20"/>
      <c r="F732" s="20"/>
      <c r="G732" s="19"/>
      <c r="H732" s="19"/>
      <c r="I732" s="13"/>
      <c r="J732" s="13"/>
      <c r="K732" s="54"/>
      <c r="N732" s="29"/>
    </row>
    <row r="733" spans="1:14" s="14" customFormat="1" x14ac:dyDescent="0.25">
      <c r="A733" s="10">
        <v>706</v>
      </c>
      <c r="B733" s="132"/>
      <c r="C733" s="132"/>
      <c r="D733" s="20"/>
      <c r="E733" s="20"/>
      <c r="F733" s="20"/>
      <c r="G733" s="19"/>
      <c r="H733" s="19"/>
      <c r="I733" s="13"/>
      <c r="J733" s="13"/>
      <c r="K733" s="54"/>
      <c r="N733" s="29"/>
    </row>
    <row r="734" spans="1:14" s="14" customFormat="1" x14ac:dyDescent="0.25">
      <c r="A734" s="10">
        <v>707</v>
      </c>
      <c r="B734" s="132"/>
      <c r="C734" s="132"/>
      <c r="D734" s="20"/>
      <c r="E734" s="20"/>
      <c r="F734" s="20"/>
      <c r="G734" s="19"/>
      <c r="H734" s="19"/>
      <c r="I734" s="13"/>
      <c r="J734" s="13"/>
      <c r="K734" s="54"/>
      <c r="N734" s="29"/>
    </row>
    <row r="735" spans="1:14" s="14" customFormat="1" x14ac:dyDescent="0.25">
      <c r="A735" s="10">
        <v>708</v>
      </c>
      <c r="B735" s="132"/>
      <c r="C735" s="132"/>
      <c r="D735" s="20"/>
      <c r="E735" s="20"/>
      <c r="F735" s="20"/>
      <c r="G735" s="19"/>
      <c r="H735" s="19"/>
      <c r="I735" s="13"/>
      <c r="J735" s="13"/>
      <c r="K735" s="54"/>
      <c r="N735" s="29"/>
    </row>
    <row r="736" spans="1:14" s="14" customFormat="1" x14ac:dyDescent="0.25">
      <c r="A736" s="10">
        <v>709</v>
      </c>
      <c r="B736" s="132"/>
      <c r="C736" s="132"/>
      <c r="D736" s="20"/>
      <c r="E736" s="20"/>
      <c r="F736" s="20"/>
      <c r="G736" s="19"/>
      <c r="H736" s="19"/>
      <c r="I736" s="13"/>
      <c r="J736" s="13"/>
      <c r="K736" s="54"/>
      <c r="N736" s="29"/>
    </row>
    <row r="737" spans="1:14" s="14" customFormat="1" x14ac:dyDescent="0.25">
      <c r="A737" s="10">
        <v>710</v>
      </c>
      <c r="B737" s="132"/>
      <c r="C737" s="132"/>
      <c r="D737" s="20"/>
      <c r="E737" s="20"/>
      <c r="F737" s="20"/>
      <c r="G737" s="19"/>
      <c r="H737" s="19"/>
      <c r="I737" s="13"/>
      <c r="J737" s="13"/>
      <c r="K737" s="54"/>
      <c r="N737" s="29"/>
    </row>
    <row r="738" spans="1:14" s="14" customFormat="1" x14ac:dyDescent="0.25">
      <c r="A738" s="10">
        <v>711</v>
      </c>
      <c r="B738" s="132"/>
      <c r="C738" s="132"/>
      <c r="D738" s="20"/>
      <c r="E738" s="20"/>
      <c r="F738" s="20"/>
      <c r="G738" s="19"/>
      <c r="H738" s="19"/>
      <c r="I738" s="13"/>
      <c r="J738" s="13"/>
      <c r="K738" s="54"/>
      <c r="N738" s="29"/>
    </row>
    <row r="739" spans="1:14" s="14" customFormat="1" x14ac:dyDescent="0.25">
      <c r="A739" s="10">
        <v>712</v>
      </c>
      <c r="B739" s="132"/>
      <c r="C739" s="132"/>
      <c r="D739" s="20"/>
      <c r="E739" s="20"/>
      <c r="F739" s="20"/>
      <c r="G739" s="19"/>
      <c r="H739" s="19"/>
      <c r="I739" s="13"/>
      <c r="J739" s="13"/>
      <c r="K739" s="54"/>
      <c r="N739" s="29"/>
    </row>
    <row r="740" spans="1:14" s="14" customFormat="1" x14ac:dyDescent="0.25">
      <c r="A740" s="10">
        <v>713</v>
      </c>
      <c r="B740" s="132"/>
      <c r="C740" s="132"/>
      <c r="D740" s="20"/>
      <c r="E740" s="20"/>
      <c r="F740" s="20"/>
      <c r="G740" s="19"/>
      <c r="H740" s="19"/>
      <c r="I740" s="13"/>
      <c r="J740" s="13"/>
      <c r="K740" s="54"/>
      <c r="N740" s="29"/>
    </row>
    <row r="741" spans="1:14" s="14" customFormat="1" x14ac:dyDescent="0.25">
      <c r="A741" s="10">
        <v>714</v>
      </c>
      <c r="B741" s="132"/>
      <c r="C741" s="132"/>
      <c r="D741" s="20"/>
      <c r="E741" s="20"/>
      <c r="F741" s="20"/>
      <c r="G741" s="19"/>
      <c r="H741" s="19"/>
      <c r="I741" s="13"/>
      <c r="J741" s="13"/>
      <c r="K741" s="54"/>
      <c r="N741" s="29"/>
    </row>
    <row r="742" spans="1:14" s="14" customFormat="1" x14ac:dyDescent="0.25">
      <c r="A742" s="10">
        <v>715</v>
      </c>
      <c r="B742" s="132"/>
      <c r="C742" s="132"/>
      <c r="D742" s="20"/>
      <c r="E742" s="20"/>
      <c r="F742" s="20"/>
      <c r="G742" s="19"/>
      <c r="H742" s="19"/>
      <c r="I742" s="13"/>
      <c r="J742" s="13"/>
      <c r="K742" s="54"/>
      <c r="N742" s="29"/>
    </row>
    <row r="743" spans="1:14" s="14" customFormat="1" x14ac:dyDescent="0.25">
      <c r="A743" s="10">
        <v>716</v>
      </c>
      <c r="B743" s="132"/>
      <c r="C743" s="132"/>
      <c r="D743" s="20"/>
      <c r="E743" s="20"/>
      <c r="F743" s="20"/>
      <c r="G743" s="19"/>
      <c r="H743" s="19"/>
      <c r="I743" s="13"/>
      <c r="J743" s="13"/>
      <c r="K743" s="54"/>
      <c r="N743" s="29"/>
    </row>
    <row r="744" spans="1:14" s="14" customFormat="1" x14ac:dyDescent="0.25">
      <c r="A744" s="10">
        <v>717</v>
      </c>
      <c r="B744" s="132"/>
      <c r="C744" s="132"/>
      <c r="D744" s="20"/>
      <c r="E744" s="20"/>
      <c r="F744" s="20"/>
      <c r="G744" s="19"/>
      <c r="H744" s="19"/>
      <c r="I744" s="13"/>
      <c r="J744" s="13"/>
      <c r="K744" s="54"/>
      <c r="N744" s="29"/>
    </row>
    <row r="745" spans="1:14" s="14" customFormat="1" x14ac:dyDescent="0.25">
      <c r="A745" s="10">
        <v>718</v>
      </c>
      <c r="B745" s="132"/>
      <c r="C745" s="132"/>
      <c r="D745" s="20"/>
      <c r="E745" s="20"/>
      <c r="F745" s="20"/>
      <c r="G745" s="19"/>
      <c r="H745" s="19"/>
      <c r="I745" s="13"/>
      <c r="J745" s="13"/>
      <c r="K745" s="54"/>
      <c r="N745" s="29"/>
    </row>
    <row r="746" spans="1:14" s="14" customFormat="1" x14ac:dyDescent="0.25">
      <c r="A746" s="10">
        <v>719</v>
      </c>
      <c r="B746" s="132"/>
      <c r="C746" s="132"/>
      <c r="D746" s="20"/>
      <c r="E746" s="20"/>
      <c r="F746" s="20"/>
      <c r="G746" s="19"/>
      <c r="H746" s="19"/>
      <c r="I746" s="13"/>
      <c r="J746" s="13"/>
      <c r="K746" s="54"/>
      <c r="N746" s="29"/>
    </row>
    <row r="747" spans="1:14" s="14" customFormat="1" x14ac:dyDescent="0.25">
      <c r="A747" s="10">
        <v>720</v>
      </c>
      <c r="B747" s="132"/>
      <c r="C747" s="132"/>
      <c r="D747" s="20"/>
      <c r="E747" s="20"/>
      <c r="F747" s="20"/>
      <c r="G747" s="19"/>
      <c r="H747" s="19"/>
      <c r="I747" s="13"/>
      <c r="J747" s="13"/>
      <c r="K747" s="54"/>
      <c r="N747" s="29"/>
    </row>
    <row r="748" spans="1:14" s="14" customFormat="1" x14ac:dyDescent="0.25">
      <c r="A748" s="10">
        <v>721</v>
      </c>
      <c r="B748" s="132"/>
      <c r="C748" s="132"/>
      <c r="D748" s="20"/>
      <c r="E748" s="20"/>
      <c r="F748" s="20"/>
      <c r="G748" s="19"/>
      <c r="H748" s="19"/>
      <c r="I748" s="13"/>
      <c r="J748" s="13"/>
      <c r="K748" s="54"/>
      <c r="N748" s="29"/>
    </row>
    <row r="749" spans="1:14" s="14" customFormat="1" x14ac:dyDescent="0.25">
      <c r="A749" s="10">
        <v>722</v>
      </c>
      <c r="B749" s="132"/>
      <c r="C749" s="132"/>
      <c r="D749" s="20"/>
      <c r="E749" s="20"/>
      <c r="F749" s="20"/>
      <c r="G749" s="19"/>
      <c r="H749" s="19"/>
      <c r="I749" s="13"/>
      <c r="J749" s="13"/>
      <c r="K749" s="54"/>
      <c r="N749" s="29"/>
    </row>
    <row r="750" spans="1:14" s="14" customFormat="1" x14ac:dyDescent="0.25">
      <c r="A750" s="10">
        <v>723</v>
      </c>
      <c r="B750" s="132"/>
      <c r="C750" s="132"/>
      <c r="D750" s="20"/>
      <c r="E750" s="20"/>
      <c r="F750" s="20"/>
      <c r="G750" s="19"/>
      <c r="H750" s="19"/>
      <c r="I750" s="13"/>
      <c r="J750" s="13"/>
      <c r="K750" s="54"/>
      <c r="N750" s="29"/>
    </row>
    <row r="751" spans="1:14" s="14" customFormat="1" x14ac:dyDescent="0.25">
      <c r="A751" s="10">
        <v>724</v>
      </c>
      <c r="B751" s="132"/>
      <c r="C751" s="132"/>
      <c r="D751" s="20"/>
      <c r="E751" s="20"/>
      <c r="F751" s="20"/>
      <c r="G751" s="19"/>
      <c r="H751" s="19"/>
      <c r="I751" s="13"/>
      <c r="J751" s="13"/>
      <c r="K751" s="54"/>
      <c r="N751" s="29"/>
    </row>
    <row r="752" spans="1:14" s="14" customFormat="1" x14ac:dyDescent="0.25">
      <c r="A752" s="10">
        <v>725</v>
      </c>
      <c r="B752" s="132"/>
      <c r="C752" s="132"/>
      <c r="D752" s="20"/>
      <c r="E752" s="20"/>
      <c r="F752" s="20"/>
      <c r="G752" s="19"/>
      <c r="H752" s="19"/>
      <c r="I752" s="13"/>
      <c r="J752" s="13"/>
      <c r="K752" s="54"/>
      <c r="N752" s="29"/>
    </row>
    <row r="753" spans="1:14" s="14" customFormat="1" x14ac:dyDescent="0.25">
      <c r="A753" s="10">
        <v>726</v>
      </c>
      <c r="B753" s="132"/>
      <c r="C753" s="132"/>
      <c r="D753" s="20"/>
      <c r="E753" s="20"/>
      <c r="F753" s="20"/>
      <c r="G753" s="19"/>
      <c r="H753" s="19"/>
      <c r="I753" s="13"/>
      <c r="J753" s="13"/>
      <c r="K753" s="54"/>
      <c r="N753" s="29"/>
    </row>
    <row r="754" spans="1:14" s="14" customFormat="1" x14ac:dyDescent="0.25">
      <c r="A754" s="10">
        <v>727</v>
      </c>
      <c r="B754" s="132"/>
      <c r="C754" s="132"/>
      <c r="D754" s="20"/>
      <c r="E754" s="20"/>
      <c r="F754" s="20"/>
      <c r="G754" s="19"/>
      <c r="H754" s="19"/>
      <c r="I754" s="13"/>
      <c r="J754" s="13"/>
      <c r="K754" s="54"/>
      <c r="N754" s="29"/>
    </row>
    <row r="755" spans="1:14" s="14" customFormat="1" x14ac:dyDescent="0.25">
      <c r="A755" s="10">
        <v>728</v>
      </c>
      <c r="B755" s="132"/>
      <c r="C755" s="132"/>
      <c r="D755" s="20"/>
      <c r="E755" s="20"/>
      <c r="F755" s="20"/>
      <c r="G755" s="19"/>
      <c r="H755" s="19"/>
      <c r="I755" s="13"/>
      <c r="J755" s="13"/>
      <c r="K755" s="54"/>
      <c r="N755" s="29"/>
    </row>
    <row r="756" spans="1:14" s="14" customFormat="1" x14ac:dyDescent="0.25">
      <c r="A756" s="10">
        <v>729</v>
      </c>
      <c r="B756" s="132"/>
      <c r="C756" s="132"/>
      <c r="D756" s="20"/>
      <c r="E756" s="20"/>
      <c r="F756" s="20"/>
      <c r="G756" s="19"/>
      <c r="H756" s="19"/>
      <c r="I756" s="13"/>
      <c r="J756" s="13"/>
      <c r="K756" s="54"/>
      <c r="N756" s="29"/>
    </row>
    <row r="757" spans="1:14" s="14" customFormat="1" x14ac:dyDescent="0.25">
      <c r="A757" s="10">
        <v>730</v>
      </c>
      <c r="B757" s="132"/>
      <c r="C757" s="132"/>
      <c r="D757" s="20"/>
      <c r="E757" s="20"/>
      <c r="F757" s="20"/>
      <c r="G757" s="19"/>
      <c r="H757" s="19"/>
      <c r="I757" s="13"/>
      <c r="J757" s="13"/>
      <c r="K757" s="54"/>
      <c r="N757" s="29"/>
    </row>
    <row r="758" spans="1:14" s="14" customFormat="1" x14ac:dyDescent="0.25">
      <c r="A758" s="10">
        <v>731</v>
      </c>
      <c r="B758" s="132"/>
      <c r="C758" s="132"/>
      <c r="D758" s="20"/>
      <c r="E758" s="20"/>
      <c r="F758" s="20"/>
      <c r="G758" s="19"/>
      <c r="H758" s="19"/>
      <c r="I758" s="13"/>
      <c r="J758" s="13"/>
      <c r="K758" s="54"/>
      <c r="N758" s="29"/>
    </row>
    <row r="759" spans="1:14" s="14" customFormat="1" x14ac:dyDescent="0.25">
      <c r="A759" s="10">
        <v>732</v>
      </c>
      <c r="B759" s="132"/>
      <c r="C759" s="132"/>
      <c r="D759" s="20"/>
      <c r="E759" s="20"/>
      <c r="F759" s="20"/>
      <c r="G759" s="19"/>
      <c r="H759" s="19"/>
      <c r="I759" s="13"/>
      <c r="J759" s="13"/>
      <c r="K759" s="54"/>
      <c r="N759" s="29"/>
    </row>
    <row r="760" spans="1:14" s="14" customFormat="1" x14ac:dyDescent="0.25">
      <c r="A760" s="10">
        <v>733</v>
      </c>
      <c r="B760" s="132"/>
      <c r="C760" s="132"/>
      <c r="D760" s="20"/>
      <c r="E760" s="20"/>
      <c r="F760" s="20"/>
      <c r="G760" s="19"/>
      <c r="H760" s="19"/>
      <c r="I760" s="13"/>
      <c r="J760" s="13"/>
      <c r="K760" s="54"/>
      <c r="N760" s="29"/>
    </row>
    <row r="761" spans="1:14" s="14" customFormat="1" x14ac:dyDescent="0.25">
      <c r="A761" s="10">
        <v>734</v>
      </c>
      <c r="B761" s="132"/>
      <c r="C761" s="132"/>
      <c r="D761" s="20"/>
      <c r="E761" s="20"/>
      <c r="F761" s="20"/>
      <c r="G761" s="19"/>
      <c r="H761" s="19"/>
      <c r="I761" s="13"/>
      <c r="J761" s="13"/>
      <c r="K761" s="54"/>
      <c r="N761" s="29"/>
    </row>
    <row r="762" spans="1:14" s="14" customFormat="1" x14ac:dyDescent="0.25">
      <c r="A762" s="10">
        <v>735</v>
      </c>
      <c r="B762" s="132"/>
      <c r="C762" s="132"/>
      <c r="D762" s="20"/>
      <c r="E762" s="20"/>
      <c r="F762" s="20"/>
      <c r="G762" s="19"/>
      <c r="H762" s="19"/>
      <c r="I762" s="13"/>
      <c r="J762" s="13"/>
      <c r="K762" s="54"/>
      <c r="N762" s="29"/>
    </row>
    <row r="763" spans="1:14" s="14" customFormat="1" x14ac:dyDescent="0.25">
      <c r="A763" s="10">
        <v>736</v>
      </c>
      <c r="B763" s="132"/>
      <c r="C763" s="132"/>
      <c r="D763" s="20"/>
      <c r="E763" s="20"/>
      <c r="F763" s="20"/>
      <c r="G763" s="19"/>
      <c r="H763" s="19"/>
      <c r="I763" s="13"/>
      <c r="J763" s="13"/>
      <c r="K763" s="54"/>
      <c r="N763" s="29"/>
    </row>
    <row r="764" spans="1:14" s="14" customFormat="1" x14ac:dyDescent="0.25">
      <c r="A764" s="10">
        <v>737</v>
      </c>
      <c r="B764" s="132"/>
      <c r="C764" s="132"/>
      <c r="D764" s="20"/>
      <c r="E764" s="20"/>
      <c r="F764" s="20"/>
      <c r="G764" s="19"/>
      <c r="H764" s="19"/>
      <c r="I764" s="13"/>
      <c r="J764" s="13"/>
      <c r="K764" s="54"/>
      <c r="N764" s="29"/>
    </row>
    <row r="765" spans="1:14" s="14" customFormat="1" x14ac:dyDescent="0.25">
      <c r="A765" s="10">
        <v>738</v>
      </c>
      <c r="B765" s="132"/>
      <c r="C765" s="132"/>
      <c r="D765" s="20"/>
      <c r="E765" s="20"/>
      <c r="F765" s="20"/>
      <c r="G765" s="19"/>
      <c r="H765" s="19"/>
      <c r="I765" s="13"/>
      <c r="J765" s="13"/>
      <c r="K765" s="54"/>
      <c r="N765" s="29"/>
    </row>
    <row r="766" spans="1:14" s="14" customFormat="1" x14ac:dyDescent="0.25">
      <c r="A766" s="10">
        <v>739</v>
      </c>
      <c r="B766" s="132"/>
      <c r="C766" s="132"/>
      <c r="D766" s="20"/>
      <c r="E766" s="20"/>
      <c r="F766" s="20"/>
      <c r="G766" s="19"/>
      <c r="H766" s="19"/>
      <c r="I766" s="13"/>
      <c r="J766" s="13"/>
      <c r="K766" s="54"/>
      <c r="N766" s="29"/>
    </row>
    <row r="767" spans="1:14" s="14" customFormat="1" x14ac:dyDescent="0.25">
      <c r="A767" s="10">
        <v>740</v>
      </c>
      <c r="B767" s="132"/>
      <c r="C767" s="132"/>
      <c r="D767" s="20"/>
      <c r="E767" s="20"/>
      <c r="F767" s="20"/>
      <c r="G767" s="19"/>
      <c r="H767" s="19"/>
      <c r="I767" s="13"/>
      <c r="J767" s="13"/>
      <c r="K767" s="54"/>
      <c r="N767" s="29"/>
    </row>
    <row r="768" spans="1:14" s="14" customFormat="1" x14ac:dyDescent="0.25">
      <c r="A768" s="10">
        <v>741</v>
      </c>
      <c r="B768" s="132"/>
      <c r="C768" s="132"/>
      <c r="D768" s="20"/>
      <c r="E768" s="20"/>
      <c r="F768" s="20"/>
      <c r="G768" s="19"/>
      <c r="H768" s="19"/>
      <c r="I768" s="13"/>
      <c r="J768" s="13"/>
      <c r="K768" s="54"/>
      <c r="N768" s="29"/>
    </row>
    <row r="769" spans="1:14" s="14" customFormat="1" x14ac:dyDescent="0.25">
      <c r="A769" s="10">
        <v>742</v>
      </c>
      <c r="B769" s="132"/>
      <c r="C769" s="132"/>
      <c r="D769" s="20"/>
      <c r="E769" s="20"/>
      <c r="F769" s="20"/>
      <c r="G769" s="19"/>
      <c r="H769" s="19"/>
      <c r="I769" s="13"/>
      <c r="J769" s="13"/>
      <c r="K769" s="54"/>
      <c r="N769" s="29"/>
    </row>
    <row r="770" spans="1:14" s="14" customFormat="1" x14ac:dyDescent="0.25">
      <c r="A770" s="10">
        <v>743</v>
      </c>
      <c r="B770" s="132"/>
      <c r="C770" s="132"/>
      <c r="D770" s="20"/>
      <c r="E770" s="20"/>
      <c r="F770" s="20"/>
      <c r="G770" s="19"/>
      <c r="H770" s="19"/>
      <c r="I770" s="13"/>
      <c r="J770" s="13"/>
      <c r="K770" s="54"/>
      <c r="N770" s="29"/>
    </row>
    <row r="771" spans="1:14" s="14" customFormat="1" x14ac:dyDescent="0.25">
      <c r="A771" s="10">
        <v>744</v>
      </c>
      <c r="B771" s="132"/>
      <c r="C771" s="132"/>
      <c r="D771" s="20"/>
      <c r="E771" s="20"/>
      <c r="F771" s="20"/>
      <c r="G771" s="19"/>
      <c r="H771" s="19"/>
      <c r="I771" s="13"/>
      <c r="J771" s="13"/>
      <c r="K771" s="54"/>
      <c r="N771" s="29"/>
    </row>
    <row r="772" spans="1:14" s="14" customFormat="1" x14ac:dyDescent="0.25">
      <c r="A772" s="10">
        <v>745</v>
      </c>
      <c r="B772" s="132"/>
      <c r="C772" s="132"/>
      <c r="D772" s="20"/>
      <c r="E772" s="20"/>
      <c r="F772" s="20"/>
      <c r="G772" s="19"/>
      <c r="H772" s="19"/>
      <c r="I772" s="13"/>
      <c r="J772" s="13"/>
      <c r="K772" s="54"/>
      <c r="N772" s="29"/>
    </row>
    <row r="773" spans="1:14" s="14" customFormat="1" x14ac:dyDescent="0.25">
      <c r="A773" s="10">
        <v>746</v>
      </c>
      <c r="B773" s="132"/>
      <c r="C773" s="132"/>
      <c r="D773" s="20"/>
      <c r="E773" s="20"/>
      <c r="F773" s="20"/>
      <c r="G773" s="19"/>
      <c r="H773" s="19"/>
      <c r="I773" s="13"/>
      <c r="J773" s="13"/>
      <c r="K773" s="54"/>
      <c r="N773" s="29"/>
    </row>
    <row r="774" spans="1:14" s="14" customFormat="1" x14ac:dyDescent="0.25">
      <c r="A774" s="10">
        <v>747</v>
      </c>
      <c r="B774" s="132"/>
      <c r="C774" s="132"/>
      <c r="D774" s="20"/>
      <c r="E774" s="20"/>
      <c r="F774" s="20"/>
      <c r="G774" s="19"/>
      <c r="H774" s="19"/>
      <c r="I774" s="13"/>
      <c r="J774" s="13"/>
      <c r="K774" s="54"/>
      <c r="N774" s="29"/>
    </row>
    <row r="775" spans="1:14" s="14" customFormat="1" x14ac:dyDescent="0.25">
      <c r="A775" s="10">
        <v>748</v>
      </c>
      <c r="B775" s="132"/>
      <c r="C775" s="132"/>
      <c r="D775" s="20"/>
      <c r="E775" s="20"/>
      <c r="F775" s="20"/>
      <c r="G775" s="19"/>
      <c r="H775" s="19"/>
      <c r="I775" s="13"/>
      <c r="J775" s="13"/>
      <c r="K775" s="54"/>
      <c r="N775" s="29"/>
    </row>
    <row r="776" spans="1:14" s="14" customFormat="1" x14ac:dyDescent="0.25">
      <c r="A776" s="10">
        <v>749</v>
      </c>
      <c r="B776" s="132"/>
      <c r="C776" s="132"/>
      <c r="D776" s="20"/>
      <c r="E776" s="20"/>
      <c r="F776" s="20"/>
      <c r="G776" s="19"/>
      <c r="H776" s="19"/>
      <c r="I776" s="13"/>
      <c r="J776" s="13"/>
      <c r="K776" s="54"/>
      <c r="N776" s="29"/>
    </row>
    <row r="777" spans="1:14" s="14" customFormat="1" x14ac:dyDescent="0.25">
      <c r="A777" s="10">
        <v>750</v>
      </c>
      <c r="B777" s="132"/>
      <c r="C777" s="132"/>
      <c r="D777" s="20"/>
      <c r="E777" s="20"/>
      <c r="F777" s="20"/>
      <c r="G777" s="19"/>
      <c r="H777" s="19"/>
      <c r="I777" s="13"/>
      <c r="J777" s="13"/>
      <c r="K777" s="54"/>
      <c r="N777" s="29"/>
    </row>
    <row r="778" spans="1:14" s="14" customFormat="1" x14ac:dyDescent="0.25">
      <c r="A778" s="10">
        <v>751</v>
      </c>
      <c r="B778" s="132"/>
      <c r="C778" s="132"/>
      <c r="D778" s="20"/>
      <c r="E778" s="20"/>
      <c r="F778" s="20"/>
      <c r="G778" s="19"/>
      <c r="H778" s="19"/>
      <c r="I778" s="13"/>
      <c r="J778" s="13"/>
      <c r="K778" s="54"/>
      <c r="N778" s="29"/>
    </row>
    <row r="779" spans="1:14" s="14" customFormat="1" x14ac:dyDescent="0.25">
      <c r="A779" s="10">
        <v>752</v>
      </c>
      <c r="B779" s="132"/>
      <c r="C779" s="132"/>
      <c r="D779" s="20"/>
      <c r="E779" s="20"/>
      <c r="F779" s="20"/>
      <c r="G779" s="19"/>
      <c r="H779" s="19"/>
      <c r="I779" s="13"/>
      <c r="J779" s="13"/>
      <c r="K779" s="54"/>
      <c r="N779" s="29"/>
    </row>
    <row r="780" spans="1:14" s="14" customFormat="1" x14ac:dyDescent="0.25">
      <c r="A780" s="10">
        <v>753</v>
      </c>
      <c r="B780" s="132"/>
      <c r="C780" s="132"/>
      <c r="D780" s="20"/>
      <c r="E780" s="20"/>
      <c r="F780" s="20"/>
      <c r="G780" s="19"/>
      <c r="H780" s="19"/>
      <c r="I780" s="13"/>
      <c r="J780" s="13"/>
      <c r="K780" s="54"/>
      <c r="N780" s="29"/>
    </row>
    <row r="781" spans="1:14" s="14" customFormat="1" x14ac:dyDescent="0.25">
      <c r="A781" s="10">
        <v>754</v>
      </c>
      <c r="B781" s="132"/>
      <c r="C781" s="132"/>
      <c r="D781" s="20"/>
      <c r="E781" s="20"/>
      <c r="F781" s="20"/>
      <c r="G781" s="19"/>
      <c r="H781" s="19"/>
      <c r="I781" s="13"/>
      <c r="J781" s="13"/>
      <c r="K781" s="54"/>
      <c r="N781" s="29"/>
    </row>
    <row r="782" spans="1:14" s="14" customFormat="1" x14ac:dyDescent="0.25">
      <c r="A782" s="10">
        <v>755</v>
      </c>
      <c r="B782" s="132"/>
      <c r="C782" s="132"/>
      <c r="D782" s="20"/>
      <c r="E782" s="20"/>
      <c r="F782" s="20"/>
      <c r="G782" s="19"/>
      <c r="H782" s="19"/>
      <c r="I782" s="13"/>
      <c r="J782" s="13"/>
      <c r="K782" s="54"/>
      <c r="N782" s="29"/>
    </row>
    <row r="783" spans="1:14" s="14" customFormat="1" x14ac:dyDescent="0.25">
      <c r="A783" s="10">
        <v>756</v>
      </c>
      <c r="B783" s="132"/>
      <c r="C783" s="132"/>
      <c r="D783" s="20"/>
      <c r="E783" s="20"/>
      <c r="F783" s="20"/>
      <c r="G783" s="19"/>
      <c r="H783" s="19"/>
      <c r="I783" s="13"/>
      <c r="J783" s="13"/>
      <c r="K783" s="54"/>
      <c r="N783" s="29"/>
    </row>
    <row r="784" spans="1:14" s="14" customFormat="1" x14ac:dyDescent="0.25">
      <c r="A784" s="10">
        <v>757</v>
      </c>
      <c r="B784" s="132"/>
      <c r="C784" s="132"/>
      <c r="D784" s="20"/>
      <c r="E784" s="20"/>
      <c r="F784" s="20"/>
      <c r="G784" s="19"/>
      <c r="H784" s="19"/>
      <c r="I784" s="13"/>
      <c r="J784" s="13"/>
      <c r="K784" s="54"/>
      <c r="N784" s="29"/>
    </row>
    <row r="785" spans="1:14" s="14" customFormat="1" x14ac:dyDescent="0.25">
      <c r="A785" s="10">
        <v>758</v>
      </c>
      <c r="B785" s="132"/>
      <c r="C785" s="132"/>
      <c r="D785" s="20"/>
      <c r="E785" s="20"/>
      <c r="F785" s="20"/>
      <c r="G785" s="19"/>
      <c r="H785" s="19"/>
      <c r="I785" s="13"/>
      <c r="J785" s="13"/>
      <c r="K785" s="54"/>
      <c r="N785" s="29"/>
    </row>
    <row r="786" spans="1:14" s="14" customFormat="1" x14ac:dyDescent="0.25">
      <c r="A786" s="10">
        <v>759</v>
      </c>
      <c r="B786" s="132"/>
      <c r="C786" s="132"/>
      <c r="D786" s="20"/>
      <c r="E786" s="20"/>
      <c r="F786" s="20"/>
      <c r="G786" s="19"/>
      <c r="H786" s="19"/>
      <c r="I786" s="13"/>
      <c r="J786" s="13"/>
      <c r="K786" s="54"/>
      <c r="N786" s="29"/>
    </row>
    <row r="787" spans="1:14" s="14" customFormat="1" x14ac:dyDescent="0.25">
      <c r="A787" s="10">
        <v>760</v>
      </c>
      <c r="B787" s="132"/>
      <c r="C787" s="132"/>
      <c r="D787" s="20"/>
      <c r="E787" s="20"/>
      <c r="F787" s="20"/>
      <c r="G787" s="19"/>
      <c r="H787" s="19"/>
      <c r="I787" s="13"/>
      <c r="J787" s="13"/>
      <c r="K787" s="54"/>
      <c r="N787" s="29"/>
    </row>
    <row r="788" spans="1:14" s="14" customFormat="1" x14ac:dyDescent="0.25">
      <c r="A788" s="10">
        <v>761</v>
      </c>
      <c r="B788" s="132"/>
      <c r="C788" s="132"/>
      <c r="D788" s="20"/>
      <c r="E788" s="20"/>
      <c r="F788" s="20"/>
      <c r="G788" s="19"/>
      <c r="H788" s="19"/>
      <c r="I788" s="13"/>
      <c r="J788" s="13"/>
      <c r="K788" s="54"/>
      <c r="N788" s="29"/>
    </row>
    <row r="789" spans="1:14" s="14" customFormat="1" x14ac:dyDescent="0.25">
      <c r="A789" s="10">
        <v>762</v>
      </c>
      <c r="B789" s="132"/>
      <c r="C789" s="132"/>
      <c r="D789" s="20"/>
      <c r="E789" s="20"/>
      <c r="F789" s="20"/>
      <c r="G789" s="19"/>
      <c r="H789" s="19"/>
      <c r="I789" s="13"/>
      <c r="J789" s="13"/>
      <c r="K789" s="54"/>
      <c r="N789" s="29"/>
    </row>
    <row r="790" spans="1:14" s="14" customFormat="1" x14ac:dyDescent="0.25">
      <c r="A790" s="10">
        <v>763</v>
      </c>
      <c r="B790" s="132"/>
      <c r="C790" s="132"/>
      <c r="D790" s="20"/>
      <c r="E790" s="20"/>
      <c r="F790" s="20"/>
      <c r="G790" s="19"/>
      <c r="H790" s="19"/>
      <c r="I790" s="13"/>
      <c r="J790" s="13"/>
      <c r="K790" s="54"/>
      <c r="N790" s="29"/>
    </row>
    <row r="791" spans="1:14" s="14" customFormat="1" x14ac:dyDescent="0.25">
      <c r="A791" s="10">
        <v>764</v>
      </c>
      <c r="B791" s="132"/>
      <c r="C791" s="132"/>
      <c r="D791" s="20"/>
      <c r="E791" s="20"/>
      <c r="F791" s="20"/>
      <c r="G791" s="19"/>
      <c r="H791" s="19"/>
      <c r="I791" s="13"/>
      <c r="J791" s="13"/>
      <c r="K791" s="54"/>
      <c r="N791" s="29"/>
    </row>
    <row r="792" spans="1:14" s="14" customFormat="1" x14ac:dyDescent="0.25">
      <c r="A792" s="10">
        <v>765</v>
      </c>
      <c r="B792" s="132"/>
      <c r="C792" s="132"/>
      <c r="D792" s="20"/>
      <c r="E792" s="20"/>
      <c r="F792" s="20"/>
      <c r="G792" s="19"/>
      <c r="H792" s="19"/>
      <c r="I792" s="13"/>
      <c r="J792" s="13"/>
      <c r="K792" s="54"/>
      <c r="N792" s="29"/>
    </row>
    <row r="793" spans="1:14" s="14" customFormat="1" x14ac:dyDescent="0.25">
      <c r="A793" s="10">
        <v>766</v>
      </c>
      <c r="B793" s="132"/>
      <c r="C793" s="132"/>
      <c r="D793" s="20"/>
      <c r="E793" s="20"/>
      <c r="F793" s="20"/>
      <c r="G793" s="19"/>
      <c r="H793" s="19"/>
      <c r="I793" s="13"/>
      <c r="J793" s="13"/>
      <c r="K793" s="54"/>
      <c r="N793" s="29"/>
    </row>
    <row r="794" spans="1:14" s="14" customFormat="1" x14ac:dyDescent="0.25">
      <c r="A794" s="10">
        <v>767</v>
      </c>
      <c r="B794" s="132"/>
      <c r="C794" s="132"/>
      <c r="D794" s="20"/>
      <c r="E794" s="20"/>
      <c r="F794" s="20"/>
      <c r="G794" s="19"/>
      <c r="H794" s="19"/>
      <c r="I794" s="13"/>
      <c r="J794" s="13"/>
      <c r="K794" s="54"/>
      <c r="N794" s="29"/>
    </row>
    <row r="795" spans="1:14" s="14" customFormat="1" x14ac:dyDescent="0.25">
      <c r="A795" s="10">
        <v>768</v>
      </c>
      <c r="B795" s="132"/>
      <c r="C795" s="132"/>
      <c r="D795" s="20"/>
      <c r="E795" s="20"/>
      <c r="F795" s="20"/>
      <c r="G795" s="19"/>
      <c r="H795" s="19"/>
      <c r="I795" s="13"/>
      <c r="J795" s="13"/>
      <c r="K795" s="54"/>
      <c r="N795" s="29"/>
    </row>
    <row r="796" spans="1:14" s="14" customFormat="1" x14ac:dyDescent="0.25">
      <c r="A796" s="10">
        <v>769</v>
      </c>
      <c r="B796" s="132"/>
      <c r="C796" s="132"/>
      <c r="D796" s="20"/>
      <c r="E796" s="20"/>
      <c r="F796" s="20"/>
      <c r="G796" s="19"/>
      <c r="H796" s="19"/>
      <c r="I796" s="13"/>
      <c r="J796" s="13"/>
      <c r="K796" s="54"/>
      <c r="N796" s="29"/>
    </row>
    <row r="797" spans="1:14" s="14" customFormat="1" x14ac:dyDescent="0.25">
      <c r="A797" s="10">
        <v>770</v>
      </c>
      <c r="B797" s="132"/>
      <c r="C797" s="132"/>
      <c r="D797" s="20"/>
      <c r="E797" s="20"/>
      <c r="F797" s="20"/>
      <c r="G797" s="19"/>
      <c r="H797" s="19"/>
      <c r="I797" s="13"/>
      <c r="J797" s="13"/>
      <c r="K797" s="54"/>
      <c r="N797" s="29"/>
    </row>
    <row r="798" spans="1:14" s="14" customFormat="1" x14ac:dyDescent="0.25">
      <c r="A798" s="10">
        <v>771</v>
      </c>
      <c r="B798" s="132"/>
      <c r="C798" s="132"/>
      <c r="D798" s="20"/>
      <c r="E798" s="20"/>
      <c r="F798" s="20"/>
      <c r="G798" s="19"/>
      <c r="H798" s="19"/>
      <c r="I798" s="13"/>
      <c r="J798" s="13"/>
      <c r="K798" s="54"/>
      <c r="N798" s="29"/>
    </row>
    <row r="799" spans="1:14" s="14" customFormat="1" x14ac:dyDescent="0.25">
      <c r="A799" s="10">
        <v>772</v>
      </c>
      <c r="B799" s="132"/>
      <c r="C799" s="132"/>
      <c r="D799" s="20"/>
      <c r="E799" s="20"/>
      <c r="F799" s="20"/>
      <c r="G799" s="19"/>
      <c r="H799" s="19"/>
      <c r="I799" s="13"/>
      <c r="J799" s="13"/>
      <c r="K799" s="54"/>
      <c r="N799" s="29"/>
    </row>
    <row r="800" spans="1:14" s="14" customFormat="1" x14ac:dyDescent="0.25">
      <c r="A800" s="10">
        <v>773</v>
      </c>
      <c r="B800" s="132"/>
      <c r="C800" s="132"/>
      <c r="D800" s="20"/>
      <c r="E800" s="20"/>
      <c r="F800" s="20"/>
      <c r="G800" s="19"/>
      <c r="H800" s="19"/>
      <c r="I800" s="13"/>
      <c r="J800" s="13"/>
      <c r="K800" s="54"/>
      <c r="N800" s="29"/>
    </row>
    <row r="801" spans="1:14" s="14" customFormat="1" x14ac:dyDescent="0.25">
      <c r="A801" s="10">
        <v>774</v>
      </c>
      <c r="B801" s="132"/>
      <c r="C801" s="132"/>
      <c r="D801" s="20"/>
      <c r="E801" s="20"/>
      <c r="F801" s="20"/>
      <c r="G801" s="19"/>
      <c r="H801" s="19"/>
      <c r="I801" s="13"/>
      <c r="J801" s="13"/>
      <c r="K801" s="54"/>
      <c r="N801" s="29"/>
    </row>
    <row r="802" spans="1:14" s="14" customFormat="1" x14ac:dyDescent="0.25">
      <c r="A802" s="10">
        <v>775</v>
      </c>
      <c r="B802" s="132"/>
      <c r="C802" s="132"/>
      <c r="D802" s="20"/>
      <c r="E802" s="20"/>
      <c r="F802" s="20"/>
      <c r="G802" s="19"/>
      <c r="H802" s="19"/>
      <c r="I802" s="13"/>
      <c r="J802" s="13"/>
      <c r="K802" s="54"/>
      <c r="N802" s="29"/>
    </row>
    <row r="803" spans="1:14" s="14" customFormat="1" x14ac:dyDescent="0.25">
      <c r="A803" s="10">
        <v>776</v>
      </c>
      <c r="B803" s="132"/>
      <c r="C803" s="132"/>
      <c r="D803" s="20"/>
      <c r="E803" s="20"/>
      <c r="F803" s="20"/>
      <c r="G803" s="19"/>
      <c r="H803" s="19"/>
      <c r="I803" s="13"/>
      <c r="J803" s="13"/>
      <c r="K803" s="54"/>
      <c r="N803" s="29"/>
    </row>
    <row r="804" spans="1:14" s="14" customFormat="1" x14ac:dyDescent="0.25">
      <c r="A804" s="10">
        <v>777</v>
      </c>
      <c r="B804" s="132"/>
      <c r="C804" s="132"/>
      <c r="D804" s="20"/>
      <c r="E804" s="20"/>
      <c r="F804" s="20"/>
      <c r="G804" s="19"/>
      <c r="H804" s="19"/>
      <c r="I804" s="13"/>
      <c r="J804" s="13"/>
      <c r="K804" s="54"/>
      <c r="N804" s="29"/>
    </row>
    <row r="805" spans="1:14" s="14" customFormat="1" x14ac:dyDescent="0.25">
      <c r="A805" s="10">
        <v>778</v>
      </c>
      <c r="B805" s="132"/>
      <c r="C805" s="132"/>
      <c r="D805" s="20"/>
      <c r="E805" s="20"/>
      <c r="F805" s="20"/>
      <c r="G805" s="19"/>
      <c r="H805" s="19"/>
      <c r="I805" s="13"/>
      <c r="J805" s="13"/>
      <c r="K805" s="54"/>
      <c r="N805" s="29"/>
    </row>
    <row r="806" spans="1:14" s="14" customFormat="1" x14ac:dyDescent="0.25">
      <c r="A806" s="10">
        <v>779</v>
      </c>
      <c r="B806" s="132"/>
      <c r="C806" s="132"/>
      <c r="D806" s="20"/>
      <c r="E806" s="20"/>
      <c r="F806" s="20"/>
      <c r="G806" s="19"/>
      <c r="H806" s="19"/>
      <c r="I806" s="13"/>
      <c r="J806" s="13"/>
      <c r="K806" s="54"/>
      <c r="N806" s="29"/>
    </row>
    <row r="807" spans="1:14" s="14" customFormat="1" x14ac:dyDescent="0.25">
      <c r="A807" s="10">
        <v>780</v>
      </c>
      <c r="B807" s="132"/>
      <c r="C807" s="132"/>
      <c r="D807" s="20"/>
      <c r="E807" s="20"/>
      <c r="F807" s="20"/>
      <c r="G807" s="19"/>
      <c r="H807" s="19"/>
      <c r="I807" s="13"/>
      <c r="J807" s="13"/>
      <c r="K807" s="54"/>
      <c r="N807" s="29"/>
    </row>
    <row r="808" spans="1:14" s="14" customFormat="1" x14ac:dyDescent="0.25">
      <c r="A808" s="10">
        <v>781</v>
      </c>
      <c r="B808" s="132"/>
      <c r="C808" s="132"/>
      <c r="D808" s="20"/>
      <c r="E808" s="20"/>
      <c r="F808" s="20"/>
      <c r="G808" s="19"/>
      <c r="H808" s="19"/>
      <c r="I808" s="13"/>
      <c r="J808" s="13"/>
      <c r="K808" s="54"/>
      <c r="N808" s="29"/>
    </row>
    <row r="809" spans="1:14" s="14" customFormat="1" x14ac:dyDescent="0.25">
      <c r="A809" s="10">
        <v>782</v>
      </c>
      <c r="B809" s="132"/>
      <c r="C809" s="132"/>
      <c r="D809" s="20"/>
      <c r="E809" s="20"/>
      <c r="F809" s="20"/>
      <c r="G809" s="19"/>
      <c r="H809" s="19"/>
      <c r="I809" s="13"/>
      <c r="J809" s="13"/>
      <c r="K809" s="54"/>
      <c r="N809" s="29"/>
    </row>
    <row r="810" spans="1:14" s="14" customFormat="1" x14ac:dyDescent="0.25">
      <c r="A810" s="10">
        <v>783</v>
      </c>
      <c r="B810" s="132"/>
      <c r="C810" s="132"/>
      <c r="D810" s="20"/>
      <c r="E810" s="20"/>
      <c r="F810" s="20"/>
      <c r="G810" s="19"/>
      <c r="H810" s="19"/>
      <c r="I810" s="13"/>
      <c r="J810" s="13"/>
      <c r="K810" s="54"/>
      <c r="N810" s="29"/>
    </row>
    <row r="811" spans="1:14" s="14" customFormat="1" x14ac:dyDescent="0.25">
      <c r="A811" s="10">
        <v>784</v>
      </c>
      <c r="B811" s="132"/>
      <c r="C811" s="132"/>
      <c r="D811" s="20"/>
      <c r="E811" s="20"/>
      <c r="F811" s="20"/>
      <c r="G811" s="19"/>
      <c r="H811" s="19"/>
      <c r="I811" s="13"/>
      <c r="J811" s="13"/>
      <c r="K811" s="54"/>
      <c r="N811" s="29"/>
    </row>
    <row r="812" spans="1:14" s="14" customFormat="1" x14ac:dyDescent="0.25">
      <c r="A812" s="10">
        <v>785</v>
      </c>
      <c r="B812" s="132"/>
      <c r="C812" s="132"/>
      <c r="D812" s="20"/>
      <c r="E812" s="20"/>
      <c r="F812" s="20"/>
      <c r="G812" s="19"/>
      <c r="H812" s="19"/>
      <c r="I812" s="13"/>
      <c r="J812" s="13"/>
      <c r="K812" s="54"/>
      <c r="N812" s="29"/>
    </row>
    <row r="813" spans="1:14" s="14" customFormat="1" x14ac:dyDescent="0.25">
      <c r="A813" s="10">
        <v>786</v>
      </c>
      <c r="B813" s="132"/>
      <c r="C813" s="132"/>
      <c r="D813" s="20"/>
      <c r="E813" s="20"/>
      <c r="F813" s="20"/>
      <c r="G813" s="19"/>
      <c r="H813" s="19"/>
      <c r="I813" s="13"/>
      <c r="J813" s="13"/>
      <c r="K813" s="54"/>
      <c r="N813" s="29"/>
    </row>
    <row r="814" spans="1:14" s="14" customFormat="1" x14ac:dyDescent="0.25">
      <c r="A814" s="10">
        <v>787</v>
      </c>
      <c r="B814" s="132"/>
      <c r="C814" s="132"/>
      <c r="D814" s="20"/>
      <c r="E814" s="20"/>
      <c r="F814" s="20"/>
      <c r="G814" s="19"/>
      <c r="H814" s="19"/>
      <c r="I814" s="13"/>
      <c r="J814" s="13"/>
      <c r="K814" s="54"/>
      <c r="N814" s="29"/>
    </row>
    <row r="815" spans="1:14" s="14" customFormat="1" x14ac:dyDescent="0.25">
      <c r="A815" s="10">
        <v>788</v>
      </c>
      <c r="B815" s="132"/>
      <c r="C815" s="132"/>
      <c r="D815" s="20"/>
      <c r="E815" s="20"/>
      <c r="F815" s="20"/>
      <c r="G815" s="19"/>
      <c r="H815" s="19"/>
      <c r="I815" s="13"/>
      <c r="J815" s="13"/>
      <c r="K815" s="54"/>
      <c r="N815" s="29"/>
    </row>
    <row r="816" spans="1:14" s="14" customFormat="1" x14ac:dyDescent="0.25">
      <c r="A816" s="10">
        <v>789</v>
      </c>
      <c r="B816" s="132"/>
      <c r="C816" s="132"/>
      <c r="D816" s="20"/>
      <c r="E816" s="20"/>
      <c r="F816" s="20"/>
      <c r="G816" s="19"/>
      <c r="H816" s="19"/>
      <c r="I816" s="13"/>
      <c r="J816" s="13"/>
      <c r="K816" s="54"/>
      <c r="N816" s="29"/>
    </row>
    <row r="817" spans="1:14" s="14" customFormat="1" x14ac:dyDescent="0.25">
      <c r="A817" s="10">
        <v>790</v>
      </c>
      <c r="B817" s="132"/>
      <c r="C817" s="132"/>
      <c r="D817" s="20"/>
      <c r="E817" s="20"/>
      <c r="F817" s="20"/>
      <c r="G817" s="19"/>
      <c r="H817" s="19"/>
      <c r="I817" s="13"/>
      <c r="J817" s="13"/>
      <c r="K817" s="54"/>
      <c r="N817" s="29"/>
    </row>
    <row r="818" spans="1:14" s="14" customFormat="1" x14ac:dyDescent="0.25">
      <c r="A818" s="10">
        <v>791</v>
      </c>
      <c r="B818" s="132"/>
      <c r="C818" s="132"/>
      <c r="D818" s="20"/>
      <c r="E818" s="20"/>
      <c r="F818" s="20"/>
      <c r="G818" s="19"/>
      <c r="H818" s="19"/>
      <c r="I818" s="13"/>
      <c r="J818" s="13"/>
      <c r="K818" s="54"/>
      <c r="N818" s="29"/>
    </row>
    <row r="819" spans="1:14" s="14" customFormat="1" x14ac:dyDescent="0.25">
      <c r="A819" s="10">
        <v>792</v>
      </c>
      <c r="B819" s="132"/>
      <c r="C819" s="132"/>
      <c r="D819" s="20"/>
      <c r="E819" s="20"/>
      <c r="F819" s="20"/>
      <c r="G819" s="19"/>
      <c r="H819" s="19"/>
      <c r="I819" s="13"/>
      <c r="J819" s="13"/>
      <c r="K819" s="54"/>
      <c r="N819" s="29"/>
    </row>
    <row r="820" spans="1:14" s="14" customFormat="1" x14ac:dyDescent="0.25">
      <c r="A820" s="10">
        <v>793</v>
      </c>
      <c r="B820" s="132"/>
      <c r="C820" s="132"/>
      <c r="D820" s="20"/>
      <c r="E820" s="20"/>
      <c r="F820" s="20"/>
      <c r="G820" s="19"/>
      <c r="H820" s="19"/>
      <c r="I820" s="13"/>
      <c r="J820" s="13"/>
      <c r="K820" s="54"/>
      <c r="N820" s="29"/>
    </row>
    <row r="821" spans="1:14" s="14" customFormat="1" x14ac:dyDescent="0.25">
      <c r="A821" s="10">
        <v>794</v>
      </c>
      <c r="B821" s="132"/>
      <c r="C821" s="132"/>
      <c r="D821" s="20"/>
      <c r="E821" s="20"/>
      <c r="F821" s="20"/>
      <c r="G821" s="19"/>
      <c r="H821" s="19"/>
      <c r="I821" s="13"/>
      <c r="J821" s="13"/>
      <c r="K821" s="54"/>
      <c r="N821" s="29"/>
    </row>
    <row r="822" spans="1:14" s="14" customFormat="1" x14ac:dyDescent="0.25">
      <c r="A822" s="10">
        <v>795</v>
      </c>
      <c r="B822" s="132"/>
      <c r="C822" s="132"/>
      <c r="D822" s="20"/>
      <c r="E822" s="20"/>
      <c r="F822" s="20"/>
      <c r="G822" s="19"/>
      <c r="H822" s="19"/>
      <c r="I822" s="13"/>
      <c r="J822" s="13"/>
      <c r="K822" s="54"/>
      <c r="N822" s="29"/>
    </row>
    <row r="823" spans="1:14" s="14" customFormat="1" x14ac:dyDescent="0.25">
      <c r="A823" s="10">
        <v>796</v>
      </c>
      <c r="B823" s="132"/>
      <c r="C823" s="132"/>
      <c r="D823" s="20"/>
      <c r="E823" s="20"/>
      <c r="F823" s="20"/>
      <c r="G823" s="19"/>
      <c r="H823" s="19"/>
      <c r="I823" s="13"/>
      <c r="J823" s="13"/>
      <c r="K823" s="54"/>
      <c r="N823" s="29"/>
    </row>
    <row r="824" spans="1:14" s="14" customFormat="1" x14ac:dyDescent="0.25">
      <c r="A824" s="10">
        <v>797</v>
      </c>
      <c r="B824" s="132"/>
      <c r="C824" s="132"/>
      <c r="D824" s="20"/>
      <c r="E824" s="20"/>
      <c r="F824" s="20"/>
      <c r="G824" s="19"/>
      <c r="H824" s="19"/>
      <c r="I824" s="13"/>
      <c r="J824" s="13"/>
      <c r="K824" s="54"/>
      <c r="N824" s="29"/>
    </row>
    <row r="825" spans="1:14" s="14" customFormat="1" x14ac:dyDescent="0.25">
      <c r="A825" s="10">
        <v>798</v>
      </c>
      <c r="B825" s="132"/>
      <c r="C825" s="132"/>
      <c r="D825" s="20"/>
      <c r="E825" s="20"/>
      <c r="F825" s="20"/>
      <c r="G825" s="19"/>
      <c r="H825" s="19"/>
      <c r="I825" s="13"/>
      <c r="J825" s="13"/>
      <c r="K825" s="54"/>
      <c r="N825" s="29"/>
    </row>
    <row r="826" spans="1:14" s="14" customFormat="1" x14ac:dyDescent="0.25">
      <c r="A826" s="10">
        <v>799</v>
      </c>
      <c r="B826" s="132"/>
      <c r="C826" s="132"/>
      <c r="D826" s="20"/>
      <c r="E826" s="20"/>
      <c r="F826" s="20"/>
      <c r="G826" s="19"/>
      <c r="H826" s="19"/>
      <c r="I826" s="13"/>
      <c r="J826" s="13"/>
      <c r="K826" s="54"/>
      <c r="N826" s="29"/>
    </row>
    <row r="827" spans="1:14" s="14" customFormat="1" x14ac:dyDescent="0.25">
      <c r="A827" s="10">
        <v>800</v>
      </c>
      <c r="B827" s="132"/>
      <c r="C827" s="132"/>
      <c r="D827" s="20"/>
      <c r="E827" s="20"/>
      <c r="F827" s="20"/>
      <c r="G827" s="19"/>
      <c r="H827" s="19"/>
      <c r="I827" s="13"/>
      <c r="J827" s="13"/>
      <c r="K827" s="54"/>
      <c r="N827" s="29"/>
    </row>
    <row r="828" spans="1:14" s="14" customFormat="1" x14ac:dyDescent="0.25">
      <c r="A828" s="10">
        <v>801</v>
      </c>
      <c r="B828" s="132"/>
      <c r="C828" s="132"/>
      <c r="D828" s="20"/>
      <c r="E828" s="20"/>
      <c r="F828" s="20"/>
      <c r="G828" s="19"/>
      <c r="H828" s="19"/>
      <c r="I828" s="13"/>
      <c r="J828" s="13"/>
      <c r="K828" s="54"/>
      <c r="N828" s="29"/>
    </row>
    <row r="829" spans="1:14" s="14" customFormat="1" x14ac:dyDescent="0.25">
      <c r="A829" s="10">
        <v>802</v>
      </c>
      <c r="B829" s="132"/>
      <c r="C829" s="132"/>
      <c r="D829" s="20"/>
      <c r="E829" s="20"/>
      <c r="F829" s="20"/>
      <c r="G829" s="19"/>
      <c r="H829" s="19"/>
      <c r="I829" s="13"/>
      <c r="J829" s="13"/>
      <c r="K829" s="54"/>
      <c r="N829" s="29"/>
    </row>
    <row r="830" spans="1:14" s="14" customFormat="1" x14ac:dyDescent="0.25">
      <c r="A830" s="10">
        <v>803</v>
      </c>
      <c r="B830" s="132"/>
      <c r="C830" s="132"/>
      <c r="D830" s="20"/>
      <c r="E830" s="20"/>
      <c r="F830" s="20"/>
      <c r="G830" s="19"/>
      <c r="H830" s="19"/>
      <c r="I830" s="13"/>
      <c r="J830" s="13"/>
      <c r="K830" s="54"/>
      <c r="N830" s="29"/>
    </row>
    <row r="831" spans="1:14" s="14" customFormat="1" x14ac:dyDescent="0.25">
      <c r="A831" s="10">
        <v>804</v>
      </c>
      <c r="B831" s="132"/>
      <c r="C831" s="132"/>
      <c r="D831" s="20"/>
      <c r="E831" s="20"/>
      <c r="F831" s="20"/>
      <c r="G831" s="19"/>
      <c r="H831" s="19"/>
      <c r="I831" s="13"/>
      <c r="J831" s="13"/>
      <c r="K831" s="54"/>
      <c r="N831" s="29"/>
    </row>
    <row r="832" spans="1:14" s="14" customFormat="1" x14ac:dyDescent="0.25">
      <c r="A832" s="10">
        <v>805</v>
      </c>
      <c r="B832" s="132"/>
      <c r="C832" s="132"/>
      <c r="D832" s="20"/>
      <c r="E832" s="20"/>
      <c r="F832" s="20"/>
      <c r="G832" s="19"/>
      <c r="H832" s="19"/>
      <c r="I832" s="13"/>
      <c r="J832" s="13"/>
      <c r="K832" s="54"/>
      <c r="N832" s="29"/>
    </row>
    <row r="833" spans="1:14" s="14" customFormat="1" x14ac:dyDescent="0.25">
      <c r="A833" s="10">
        <v>806</v>
      </c>
      <c r="B833" s="132"/>
      <c r="C833" s="132"/>
      <c r="D833" s="20"/>
      <c r="E833" s="20"/>
      <c r="F833" s="20"/>
      <c r="G833" s="19"/>
      <c r="H833" s="19"/>
      <c r="I833" s="13"/>
      <c r="J833" s="13"/>
      <c r="K833" s="54"/>
      <c r="N833" s="29"/>
    </row>
    <row r="834" spans="1:14" s="14" customFormat="1" x14ac:dyDescent="0.25">
      <c r="A834" s="10">
        <v>807</v>
      </c>
      <c r="B834" s="132"/>
      <c r="C834" s="132"/>
      <c r="D834" s="20"/>
      <c r="E834" s="20"/>
      <c r="F834" s="20"/>
      <c r="G834" s="19"/>
      <c r="H834" s="19"/>
      <c r="I834" s="13"/>
      <c r="J834" s="13"/>
      <c r="K834" s="54"/>
      <c r="N834" s="29"/>
    </row>
    <row r="835" spans="1:14" s="14" customFormat="1" x14ac:dyDescent="0.25">
      <c r="A835" s="10">
        <v>808</v>
      </c>
      <c r="B835" s="132"/>
      <c r="C835" s="132"/>
      <c r="D835" s="20"/>
      <c r="E835" s="20"/>
      <c r="F835" s="20"/>
      <c r="G835" s="19"/>
      <c r="H835" s="19"/>
      <c r="I835" s="13"/>
      <c r="J835" s="13"/>
      <c r="K835" s="54"/>
      <c r="N835" s="29"/>
    </row>
    <row r="836" spans="1:14" s="14" customFormat="1" x14ac:dyDescent="0.25">
      <c r="A836" s="10">
        <v>809</v>
      </c>
      <c r="B836" s="132"/>
      <c r="C836" s="132"/>
      <c r="D836" s="20"/>
      <c r="E836" s="20"/>
      <c r="F836" s="20"/>
      <c r="G836" s="19"/>
      <c r="H836" s="19"/>
      <c r="I836" s="13"/>
      <c r="J836" s="13"/>
      <c r="K836" s="54"/>
      <c r="N836" s="29"/>
    </row>
    <row r="837" spans="1:14" s="14" customFormat="1" x14ac:dyDescent="0.25">
      <c r="A837" s="10">
        <v>810</v>
      </c>
      <c r="B837" s="132"/>
      <c r="C837" s="132"/>
      <c r="D837" s="20"/>
      <c r="E837" s="20"/>
      <c r="F837" s="20"/>
      <c r="G837" s="19"/>
      <c r="H837" s="19"/>
      <c r="I837" s="13"/>
      <c r="J837" s="13"/>
      <c r="K837" s="54"/>
      <c r="N837" s="29"/>
    </row>
    <row r="838" spans="1:14" s="14" customFormat="1" x14ac:dyDescent="0.25">
      <c r="A838" s="10">
        <v>811</v>
      </c>
      <c r="B838" s="132"/>
      <c r="C838" s="132"/>
      <c r="D838" s="20"/>
      <c r="E838" s="20"/>
      <c r="F838" s="20"/>
      <c r="G838" s="19"/>
      <c r="H838" s="19"/>
      <c r="I838" s="13"/>
      <c r="J838" s="13"/>
      <c r="K838" s="54"/>
      <c r="N838" s="29"/>
    </row>
    <row r="839" spans="1:14" s="14" customFormat="1" x14ac:dyDescent="0.25">
      <c r="A839" s="10">
        <v>812</v>
      </c>
      <c r="B839" s="132"/>
      <c r="C839" s="132"/>
      <c r="D839" s="20"/>
      <c r="E839" s="20"/>
      <c r="F839" s="20"/>
      <c r="G839" s="19"/>
      <c r="H839" s="19"/>
      <c r="I839" s="13"/>
      <c r="J839" s="13"/>
      <c r="K839" s="54"/>
      <c r="N839" s="29"/>
    </row>
    <row r="840" spans="1:14" s="14" customFormat="1" x14ac:dyDescent="0.25">
      <c r="A840" s="10">
        <v>813</v>
      </c>
      <c r="B840" s="132"/>
      <c r="C840" s="132"/>
      <c r="D840" s="20"/>
      <c r="E840" s="20"/>
      <c r="F840" s="20"/>
      <c r="G840" s="19"/>
      <c r="H840" s="19"/>
      <c r="I840" s="13"/>
      <c r="J840" s="13"/>
      <c r="K840" s="54"/>
      <c r="N840" s="29"/>
    </row>
    <row r="841" spans="1:14" s="14" customFormat="1" x14ac:dyDescent="0.25">
      <c r="A841" s="10">
        <v>814</v>
      </c>
      <c r="B841" s="132"/>
      <c r="C841" s="132"/>
      <c r="D841" s="20"/>
      <c r="E841" s="20"/>
      <c r="F841" s="20"/>
      <c r="G841" s="19"/>
      <c r="H841" s="19"/>
      <c r="I841" s="13"/>
      <c r="J841" s="13"/>
      <c r="K841" s="54"/>
      <c r="N841" s="29"/>
    </row>
    <row r="842" spans="1:14" s="14" customFormat="1" x14ac:dyDescent="0.25">
      <c r="A842" s="10">
        <v>815</v>
      </c>
      <c r="B842" s="132"/>
      <c r="C842" s="132"/>
      <c r="D842" s="20"/>
      <c r="E842" s="20"/>
      <c r="F842" s="20"/>
      <c r="G842" s="19"/>
      <c r="H842" s="19"/>
      <c r="I842" s="13"/>
      <c r="J842" s="13"/>
      <c r="K842" s="54"/>
      <c r="N842" s="29"/>
    </row>
    <row r="843" spans="1:14" s="14" customFormat="1" x14ac:dyDescent="0.25">
      <c r="A843" s="10">
        <v>816</v>
      </c>
      <c r="B843" s="132"/>
      <c r="C843" s="132"/>
      <c r="D843" s="20"/>
      <c r="E843" s="20"/>
      <c r="F843" s="20"/>
      <c r="G843" s="19"/>
      <c r="H843" s="19"/>
      <c r="I843" s="13"/>
      <c r="J843" s="13"/>
      <c r="K843" s="54"/>
      <c r="N843" s="29"/>
    </row>
    <row r="844" spans="1:14" s="14" customFormat="1" x14ac:dyDescent="0.25">
      <c r="A844" s="10">
        <v>817</v>
      </c>
      <c r="B844" s="132"/>
      <c r="C844" s="132"/>
      <c r="D844" s="20"/>
      <c r="E844" s="20"/>
      <c r="F844" s="20"/>
      <c r="G844" s="19"/>
      <c r="H844" s="19"/>
      <c r="I844" s="13"/>
      <c r="J844" s="13"/>
      <c r="K844" s="54"/>
      <c r="N844" s="29"/>
    </row>
    <row r="845" spans="1:14" s="14" customFormat="1" x14ac:dyDescent="0.25">
      <c r="A845" s="10">
        <v>818</v>
      </c>
      <c r="B845" s="132"/>
      <c r="C845" s="132"/>
      <c r="D845" s="20"/>
      <c r="E845" s="20"/>
      <c r="F845" s="20"/>
      <c r="G845" s="19"/>
      <c r="H845" s="19"/>
      <c r="I845" s="13"/>
      <c r="J845" s="13"/>
      <c r="K845" s="54"/>
      <c r="N845" s="29"/>
    </row>
    <row r="846" spans="1:14" s="14" customFormat="1" x14ac:dyDescent="0.25">
      <c r="A846" s="10">
        <v>819</v>
      </c>
      <c r="B846" s="132"/>
      <c r="C846" s="132"/>
      <c r="D846" s="20"/>
      <c r="E846" s="20"/>
      <c r="F846" s="20"/>
      <c r="G846" s="19"/>
      <c r="H846" s="19"/>
      <c r="I846" s="13"/>
      <c r="J846" s="13"/>
      <c r="K846" s="54"/>
      <c r="N846" s="29"/>
    </row>
    <row r="847" spans="1:14" s="14" customFormat="1" x14ac:dyDescent="0.25">
      <c r="A847" s="10">
        <v>820</v>
      </c>
      <c r="B847" s="132"/>
      <c r="C847" s="132"/>
      <c r="D847" s="20"/>
      <c r="E847" s="20"/>
      <c r="F847" s="20"/>
      <c r="G847" s="19"/>
      <c r="H847" s="19"/>
      <c r="I847" s="13"/>
      <c r="J847" s="13"/>
      <c r="K847" s="54"/>
      <c r="N847" s="29"/>
    </row>
    <row r="848" spans="1:14" s="14" customFormat="1" x14ac:dyDescent="0.25">
      <c r="A848" s="10">
        <v>821</v>
      </c>
      <c r="B848" s="132"/>
      <c r="C848" s="132"/>
      <c r="D848" s="20"/>
      <c r="E848" s="20"/>
      <c r="F848" s="20"/>
      <c r="G848" s="19"/>
      <c r="H848" s="19"/>
      <c r="I848" s="13"/>
      <c r="J848" s="13"/>
      <c r="K848" s="54"/>
      <c r="N848" s="29"/>
    </row>
    <row r="849" spans="1:14" s="14" customFormat="1" x14ac:dyDescent="0.25">
      <c r="A849" s="10">
        <v>822</v>
      </c>
      <c r="B849" s="132"/>
      <c r="C849" s="132"/>
      <c r="D849" s="20"/>
      <c r="E849" s="20"/>
      <c r="F849" s="20"/>
      <c r="G849" s="19"/>
      <c r="H849" s="19"/>
      <c r="I849" s="13"/>
      <c r="J849" s="13"/>
      <c r="K849" s="54"/>
      <c r="N849" s="29"/>
    </row>
    <row r="850" spans="1:14" s="14" customFormat="1" x14ac:dyDescent="0.25">
      <c r="A850" s="10">
        <v>823</v>
      </c>
      <c r="B850" s="132"/>
      <c r="C850" s="132"/>
      <c r="D850" s="20"/>
      <c r="E850" s="20"/>
      <c r="F850" s="20"/>
      <c r="G850" s="19"/>
      <c r="H850" s="19"/>
      <c r="I850" s="13"/>
      <c r="J850" s="13"/>
      <c r="K850" s="54"/>
      <c r="N850" s="29"/>
    </row>
    <row r="851" spans="1:14" s="14" customFormat="1" x14ac:dyDescent="0.25">
      <c r="A851" s="10">
        <v>824</v>
      </c>
      <c r="B851" s="132"/>
      <c r="C851" s="132"/>
      <c r="D851" s="20"/>
      <c r="E851" s="20"/>
      <c r="F851" s="20"/>
      <c r="G851" s="19"/>
      <c r="H851" s="19"/>
      <c r="I851" s="13"/>
      <c r="J851" s="13"/>
      <c r="K851" s="54"/>
      <c r="N851" s="29"/>
    </row>
    <row r="852" spans="1:14" s="14" customFormat="1" x14ac:dyDescent="0.25">
      <c r="A852" s="10">
        <v>825</v>
      </c>
      <c r="B852" s="132"/>
      <c r="C852" s="132"/>
      <c r="D852" s="20"/>
      <c r="E852" s="20"/>
      <c r="F852" s="20"/>
      <c r="G852" s="19"/>
      <c r="H852" s="19"/>
      <c r="I852" s="13"/>
      <c r="J852" s="13"/>
      <c r="K852" s="54"/>
      <c r="N852" s="29"/>
    </row>
    <row r="853" spans="1:14" s="14" customFormat="1" x14ac:dyDescent="0.25">
      <c r="A853" s="10">
        <v>826</v>
      </c>
      <c r="B853" s="132"/>
      <c r="C853" s="132"/>
      <c r="D853" s="20"/>
      <c r="E853" s="20"/>
      <c r="F853" s="20"/>
      <c r="G853" s="19"/>
      <c r="H853" s="19"/>
      <c r="I853" s="13"/>
      <c r="J853" s="13"/>
      <c r="K853" s="54"/>
      <c r="N853" s="29"/>
    </row>
    <row r="854" spans="1:14" s="14" customFormat="1" x14ac:dyDescent="0.25">
      <c r="A854" s="10">
        <v>827</v>
      </c>
      <c r="B854" s="132"/>
      <c r="C854" s="132"/>
      <c r="D854" s="20"/>
      <c r="E854" s="20"/>
      <c r="F854" s="20"/>
      <c r="G854" s="19"/>
      <c r="H854" s="19"/>
      <c r="I854" s="13"/>
      <c r="J854" s="13"/>
      <c r="K854" s="54"/>
      <c r="N854" s="29"/>
    </row>
    <row r="855" spans="1:14" s="14" customFormat="1" x14ac:dyDescent="0.25">
      <c r="A855" s="10">
        <v>828</v>
      </c>
      <c r="B855" s="132"/>
      <c r="C855" s="132"/>
      <c r="D855" s="20"/>
      <c r="E855" s="20"/>
      <c r="F855" s="20"/>
      <c r="G855" s="19"/>
      <c r="H855" s="19"/>
      <c r="I855" s="13"/>
      <c r="J855" s="13"/>
      <c r="K855" s="54"/>
      <c r="N855" s="29"/>
    </row>
    <row r="856" spans="1:14" s="14" customFormat="1" x14ac:dyDescent="0.25">
      <c r="A856" s="10">
        <v>829</v>
      </c>
      <c r="B856" s="132"/>
      <c r="C856" s="132"/>
      <c r="D856" s="20"/>
      <c r="E856" s="20"/>
      <c r="F856" s="20"/>
      <c r="G856" s="19"/>
      <c r="H856" s="19"/>
      <c r="I856" s="13"/>
      <c r="J856" s="13"/>
      <c r="K856" s="54"/>
      <c r="N856" s="29"/>
    </row>
    <row r="857" spans="1:14" s="14" customFormat="1" x14ac:dyDescent="0.25">
      <c r="A857" s="10">
        <v>830</v>
      </c>
      <c r="B857" s="132"/>
      <c r="C857" s="132"/>
      <c r="D857" s="20"/>
      <c r="E857" s="20"/>
      <c r="F857" s="20"/>
      <c r="G857" s="19"/>
      <c r="H857" s="19"/>
      <c r="I857" s="13"/>
      <c r="J857" s="13"/>
      <c r="K857" s="54"/>
      <c r="N857" s="29"/>
    </row>
    <row r="858" spans="1:14" s="14" customFormat="1" x14ac:dyDescent="0.25">
      <c r="A858" s="10">
        <v>831</v>
      </c>
      <c r="B858" s="132"/>
      <c r="C858" s="132"/>
      <c r="D858" s="20"/>
      <c r="E858" s="20"/>
      <c r="F858" s="20"/>
      <c r="G858" s="19"/>
      <c r="H858" s="19"/>
      <c r="I858" s="13"/>
      <c r="J858" s="13"/>
      <c r="K858" s="54"/>
      <c r="N858" s="29"/>
    </row>
    <row r="859" spans="1:14" s="14" customFormat="1" x14ac:dyDescent="0.25">
      <c r="A859" s="10">
        <v>832</v>
      </c>
      <c r="B859" s="132"/>
      <c r="C859" s="132"/>
      <c r="D859" s="20"/>
      <c r="E859" s="20"/>
      <c r="F859" s="20"/>
      <c r="G859" s="19"/>
      <c r="H859" s="19"/>
      <c r="I859" s="13"/>
      <c r="J859" s="13"/>
      <c r="K859" s="54"/>
      <c r="N859" s="29"/>
    </row>
    <row r="860" spans="1:14" s="14" customFormat="1" x14ac:dyDescent="0.25">
      <c r="A860" s="10">
        <v>833</v>
      </c>
      <c r="B860" s="132"/>
      <c r="C860" s="132"/>
      <c r="D860" s="20"/>
      <c r="E860" s="20"/>
      <c r="F860" s="20"/>
      <c r="G860" s="19"/>
      <c r="H860" s="19"/>
      <c r="I860" s="13"/>
      <c r="J860" s="13"/>
      <c r="K860" s="54"/>
      <c r="N860" s="29"/>
    </row>
    <row r="861" spans="1:14" s="14" customFormat="1" x14ac:dyDescent="0.25">
      <c r="A861" s="10">
        <v>834</v>
      </c>
      <c r="B861" s="132"/>
      <c r="C861" s="132"/>
      <c r="D861" s="20"/>
      <c r="E861" s="20"/>
      <c r="F861" s="20"/>
      <c r="G861" s="19"/>
      <c r="H861" s="19"/>
      <c r="I861" s="13"/>
      <c r="J861" s="13"/>
      <c r="K861" s="54"/>
      <c r="N861" s="29"/>
    </row>
    <row r="862" spans="1:14" s="14" customFormat="1" x14ac:dyDescent="0.25">
      <c r="A862" s="10">
        <v>835</v>
      </c>
      <c r="B862" s="132"/>
      <c r="C862" s="132"/>
      <c r="D862" s="20"/>
      <c r="E862" s="20"/>
      <c r="F862" s="20"/>
      <c r="G862" s="19"/>
      <c r="H862" s="19"/>
      <c r="I862" s="13"/>
      <c r="J862" s="13"/>
      <c r="K862" s="54"/>
      <c r="N862" s="29"/>
    </row>
    <row r="863" spans="1:14" s="14" customFormat="1" x14ac:dyDescent="0.25">
      <c r="A863" s="10">
        <v>836</v>
      </c>
      <c r="B863" s="132"/>
      <c r="C863" s="132"/>
      <c r="D863" s="20"/>
      <c r="E863" s="20"/>
      <c r="F863" s="20"/>
      <c r="G863" s="19"/>
      <c r="H863" s="19"/>
      <c r="I863" s="13"/>
      <c r="J863" s="13"/>
      <c r="K863" s="54"/>
      <c r="N863" s="29"/>
    </row>
    <row r="864" spans="1:14" s="14" customFormat="1" x14ac:dyDescent="0.25">
      <c r="A864" s="10">
        <v>837</v>
      </c>
      <c r="B864" s="132"/>
      <c r="C864" s="132"/>
      <c r="D864" s="20"/>
      <c r="E864" s="20"/>
      <c r="F864" s="20"/>
      <c r="G864" s="19"/>
      <c r="H864" s="19"/>
      <c r="I864" s="13"/>
      <c r="J864" s="13"/>
      <c r="K864" s="54"/>
      <c r="N864" s="29"/>
    </row>
    <row r="865" spans="1:14" s="14" customFormat="1" x14ac:dyDescent="0.25">
      <c r="A865" s="10">
        <v>838</v>
      </c>
      <c r="B865" s="132"/>
      <c r="C865" s="132"/>
      <c r="D865" s="20"/>
      <c r="E865" s="20"/>
      <c r="F865" s="20"/>
      <c r="G865" s="19"/>
      <c r="H865" s="19"/>
      <c r="I865" s="13"/>
      <c r="J865" s="13"/>
      <c r="K865" s="54"/>
      <c r="N865" s="29"/>
    </row>
    <row r="866" spans="1:14" s="14" customFormat="1" x14ac:dyDescent="0.25">
      <c r="A866" s="10">
        <v>839</v>
      </c>
      <c r="B866" s="132"/>
      <c r="C866" s="132"/>
      <c r="D866" s="20"/>
      <c r="E866" s="20"/>
      <c r="F866" s="20"/>
      <c r="G866" s="19"/>
      <c r="H866" s="19"/>
      <c r="I866" s="13"/>
      <c r="J866" s="13"/>
      <c r="K866" s="54"/>
      <c r="N866" s="29"/>
    </row>
    <row r="867" spans="1:14" s="14" customFormat="1" x14ac:dyDescent="0.25">
      <c r="A867" s="10">
        <v>840</v>
      </c>
      <c r="B867" s="132"/>
      <c r="C867" s="132"/>
      <c r="D867" s="20"/>
      <c r="E867" s="20"/>
      <c r="F867" s="20"/>
      <c r="G867" s="19"/>
      <c r="H867" s="19"/>
      <c r="I867" s="13"/>
      <c r="J867" s="13"/>
      <c r="K867" s="54"/>
      <c r="N867" s="29"/>
    </row>
    <row r="868" spans="1:14" s="14" customFormat="1" x14ac:dyDescent="0.25">
      <c r="A868" s="10">
        <v>841</v>
      </c>
      <c r="B868" s="132"/>
      <c r="C868" s="132"/>
      <c r="D868" s="20"/>
      <c r="E868" s="20"/>
      <c r="F868" s="20"/>
      <c r="G868" s="19"/>
      <c r="H868" s="19"/>
      <c r="I868" s="13"/>
      <c r="J868" s="13"/>
      <c r="K868" s="54"/>
      <c r="N868" s="29"/>
    </row>
    <row r="869" spans="1:14" s="14" customFormat="1" x14ac:dyDescent="0.25">
      <c r="A869" s="10">
        <v>842</v>
      </c>
      <c r="B869" s="132"/>
      <c r="C869" s="132"/>
      <c r="D869" s="20"/>
      <c r="E869" s="20"/>
      <c r="F869" s="20"/>
      <c r="G869" s="19"/>
      <c r="H869" s="19"/>
      <c r="I869" s="13"/>
      <c r="J869" s="13"/>
      <c r="K869" s="54"/>
      <c r="N869" s="29"/>
    </row>
    <row r="870" spans="1:14" s="14" customFormat="1" x14ac:dyDescent="0.25">
      <c r="A870" s="10">
        <v>843</v>
      </c>
      <c r="B870" s="132"/>
      <c r="C870" s="132"/>
      <c r="D870" s="20"/>
      <c r="E870" s="20"/>
      <c r="F870" s="20"/>
      <c r="G870" s="19"/>
      <c r="H870" s="19"/>
      <c r="I870" s="13"/>
      <c r="J870" s="13"/>
      <c r="K870" s="54"/>
      <c r="N870" s="29"/>
    </row>
    <row r="871" spans="1:14" s="14" customFormat="1" x14ac:dyDescent="0.25">
      <c r="A871" s="10">
        <v>844</v>
      </c>
      <c r="B871" s="132"/>
      <c r="C871" s="132"/>
      <c r="D871" s="20"/>
      <c r="E871" s="20"/>
      <c r="F871" s="20"/>
      <c r="G871" s="19"/>
      <c r="H871" s="19"/>
      <c r="I871" s="13"/>
      <c r="J871" s="13"/>
      <c r="K871" s="54"/>
      <c r="N871" s="29"/>
    </row>
    <row r="872" spans="1:14" s="14" customFormat="1" x14ac:dyDescent="0.25">
      <c r="A872" s="10">
        <v>845</v>
      </c>
      <c r="B872" s="132"/>
      <c r="C872" s="132"/>
      <c r="D872" s="20"/>
      <c r="E872" s="20"/>
      <c r="F872" s="20"/>
      <c r="G872" s="19"/>
      <c r="H872" s="19"/>
      <c r="I872" s="13"/>
      <c r="J872" s="13"/>
      <c r="K872" s="54"/>
      <c r="N872" s="29"/>
    </row>
    <row r="873" spans="1:14" s="14" customFormat="1" x14ac:dyDescent="0.25">
      <c r="A873" s="10">
        <v>846</v>
      </c>
      <c r="B873" s="132"/>
      <c r="C873" s="132"/>
      <c r="D873" s="20"/>
      <c r="E873" s="20"/>
      <c r="F873" s="20"/>
      <c r="G873" s="19"/>
      <c r="H873" s="19"/>
      <c r="I873" s="13"/>
      <c r="J873" s="13"/>
      <c r="K873" s="54"/>
      <c r="N873" s="29"/>
    </row>
    <row r="874" spans="1:14" s="14" customFormat="1" x14ac:dyDescent="0.25">
      <c r="A874" s="10">
        <v>847</v>
      </c>
      <c r="B874" s="132"/>
      <c r="C874" s="132"/>
      <c r="D874" s="20"/>
      <c r="E874" s="20"/>
      <c r="F874" s="20"/>
      <c r="G874" s="19"/>
      <c r="H874" s="19"/>
      <c r="I874" s="13"/>
      <c r="J874" s="13"/>
      <c r="K874" s="54"/>
      <c r="N874" s="29"/>
    </row>
    <row r="875" spans="1:14" s="14" customFormat="1" x14ac:dyDescent="0.25">
      <c r="A875" s="10">
        <v>848</v>
      </c>
      <c r="B875" s="132"/>
      <c r="C875" s="132"/>
      <c r="D875" s="20"/>
      <c r="E875" s="20"/>
      <c r="F875" s="20"/>
      <c r="G875" s="19"/>
      <c r="H875" s="19"/>
      <c r="I875" s="13"/>
      <c r="J875" s="13"/>
      <c r="K875" s="54"/>
      <c r="N875" s="29"/>
    </row>
    <row r="876" spans="1:14" s="14" customFormat="1" x14ac:dyDescent="0.25">
      <c r="A876" s="10">
        <v>849</v>
      </c>
      <c r="B876" s="132"/>
      <c r="C876" s="132"/>
      <c r="D876" s="20"/>
      <c r="E876" s="20"/>
      <c r="F876" s="20"/>
      <c r="G876" s="19"/>
      <c r="H876" s="19"/>
      <c r="I876" s="13"/>
      <c r="J876" s="13"/>
      <c r="K876" s="54"/>
      <c r="N876" s="29"/>
    </row>
    <row r="877" spans="1:14" s="14" customFormat="1" x14ac:dyDescent="0.25">
      <c r="A877" s="10">
        <v>850</v>
      </c>
      <c r="B877" s="132"/>
      <c r="C877" s="132"/>
      <c r="D877" s="20"/>
      <c r="E877" s="20"/>
      <c r="F877" s="20"/>
      <c r="G877" s="19"/>
      <c r="H877" s="19"/>
      <c r="I877" s="13"/>
      <c r="J877" s="13"/>
      <c r="K877" s="54"/>
      <c r="N877" s="29"/>
    </row>
    <row r="878" spans="1:14" s="14" customFormat="1" x14ac:dyDescent="0.25">
      <c r="A878" s="10">
        <v>851</v>
      </c>
      <c r="B878" s="132"/>
      <c r="C878" s="132"/>
      <c r="D878" s="20"/>
      <c r="E878" s="20"/>
      <c r="F878" s="20"/>
      <c r="G878" s="19"/>
      <c r="H878" s="19"/>
      <c r="I878" s="13"/>
      <c r="J878" s="13"/>
      <c r="K878" s="54"/>
      <c r="N878" s="29"/>
    </row>
    <row r="879" spans="1:14" s="14" customFormat="1" x14ac:dyDescent="0.25">
      <c r="A879" s="10">
        <v>852</v>
      </c>
      <c r="B879" s="132"/>
      <c r="C879" s="132"/>
      <c r="D879" s="20"/>
      <c r="E879" s="20"/>
      <c r="F879" s="20"/>
      <c r="G879" s="19"/>
      <c r="H879" s="19"/>
      <c r="I879" s="13"/>
      <c r="J879" s="13"/>
      <c r="K879" s="54"/>
      <c r="N879" s="29"/>
    </row>
    <row r="880" spans="1:14" s="14" customFormat="1" x14ac:dyDescent="0.25">
      <c r="A880" s="10">
        <v>853</v>
      </c>
      <c r="B880" s="132"/>
      <c r="C880" s="132"/>
      <c r="D880" s="20"/>
      <c r="E880" s="20"/>
      <c r="F880" s="20"/>
      <c r="G880" s="19"/>
      <c r="H880" s="19"/>
      <c r="I880" s="13"/>
      <c r="J880" s="13"/>
      <c r="K880" s="54"/>
      <c r="N880" s="29"/>
    </row>
    <row r="881" spans="1:14" s="14" customFormat="1" x14ac:dyDescent="0.25">
      <c r="A881" s="10">
        <v>854</v>
      </c>
      <c r="B881" s="132"/>
      <c r="C881" s="132"/>
      <c r="D881" s="20"/>
      <c r="E881" s="20"/>
      <c r="F881" s="20"/>
      <c r="G881" s="19"/>
      <c r="H881" s="19"/>
      <c r="I881" s="13"/>
      <c r="J881" s="13"/>
      <c r="K881" s="54"/>
      <c r="N881" s="29"/>
    </row>
    <row r="882" spans="1:14" s="14" customFormat="1" x14ac:dyDescent="0.25">
      <c r="A882" s="10">
        <v>855</v>
      </c>
      <c r="B882" s="132"/>
      <c r="C882" s="132"/>
      <c r="D882" s="20"/>
      <c r="E882" s="20"/>
      <c r="F882" s="20"/>
      <c r="G882" s="19"/>
      <c r="H882" s="19"/>
      <c r="I882" s="13"/>
      <c r="J882" s="13"/>
      <c r="K882" s="54"/>
      <c r="N882" s="29"/>
    </row>
    <row r="883" spans="1:14" s="14" customFormat="1" x14ac:dyDescent="0.25">
      <c r="A883" s="10">
        <v>856</v>
      </c>
      <c r="B883" s="132"/>
      <c r="C883" s="132"/>
      <c r="D883" s="20"/>
      <c r="E883" s="20"/>
      <c r="F883" s="20"/>
      <c r="G883" s="19"/>
      <c r="H883" s="19"/>
      <c r="I883" s="13"/>
      <c r="J883" s="13"/>
      <c r="K883" s="54"/>
      <c r="N883" s="29"/>
    </row>
    <row r="884" spans="1:14" s="14" customFormat="1" x14ac:dyDescent="0.25">
      <c r="A884" s="10">
        <v>857</v>
      </c>
      <c r="B884" s="132"/>
      <c r="C884" s="132"/>
      <c r="D884" s="20"/>
      <c r="E884" s="20"/>
      <c r="F884" s="20"/>
      <c r="G884" s="19"/>
      <c r="H884" s="19"/>
      <c r="I884" s="13"/>
      <c r="J884" s="13"/>
      <c r="K884" s="54"/>
      <c r="N884" s="29"/>
    </row>
    <row r="885" spans="1:14" s="14" customFormat="1" x14ac:dyDescent="0.25">
      <c r="A885" s="10">
        <v>858</v>
      </c>
      <c r="B885" s="132"/>
      <c r="C885" s="132"/>
      <c r="D885" s="20"/>
      <c r="E885" s="20"/>
      <c r="F885" s="20"/>
      <c r="G885" s="19"/>
      <c r="H885" s="19"/>
      <c r="I885" s="13"/>
      <c r="J885" s="13"/>
      <c r="K885" s="54"/>
      <c r="N885" s="29"/>
    </row>
    <row r="886" spans="1:14" s="14" customFormat="1" x14ac:dyDescent="0.25">
      <c r="A886" s="10">
        <v>859</v>
      </c>
      <c r="B886" s="132"/>
      <c r="C886" s="132"/>
      <c r="D886" s="20"/>
      <c r="E886" s="20"/>
      <c r="F886" s="20"/>
      <c r="G886" s="19"/>
      <c r="H886" s="19"/>
      <c r="I886" s="13"/>
      <c r="J886" s="13"/>
      <c r="K886" s="54"/>
      <c r="N886" s="29"/>
    </row>
    <row r="887" spans="1:14" s="14" customFormat="1" x14ac:dyDescent="0.25">
      <c r="A887" s="10">
        <v>860</v>
      </c>
      <c r="B887" s="132"/>
      <c r="C887" s="132"/>
      <c r="D887" s="20"/>
      <c r="E887" s="20"/>
      <c r="F887" s="20"/>
      <c r="G887" s="19"/>
      <c r="H887" s="19"/>
      <c r="I887" s="13"/>
      <c r="J887" s="13"/>
      <c r="K887" s="54"/>
      <c r="N887" s="29"/>
    </row>
    <row r="888" spans="1:14" s="14" customFormat="1" x14ac:dyDescent="0.25">
      <c r="A888" s="10">
        <v>861</v>
      </c>
      <c r="B888" s="132"/>
      <c r="C888" s="132"/>
      <c r="D888" s="20"/>
      <c r="E888" s="20"/>
      <c r="F888" s="20"/>
      <c r="G888" s="19"/>
      <c r="H888" s="19"/>
      <c r="I888" s="13"/>
      <c r="J888" s="13"/>
      <c r="K888" s="54"/>
      <c r="N888" s="29"/>
    </row>
    <row r="889" spans="1:14" s="14" customFormat="1" x14ac:dyDescent="0.25">
      <c r="A889" s="10">
        <v>862</v>
      </c>
      <c r="B889" s="132"/>
      <c r="C889" s="132"/>
      <c r="D889" s="20"/>
      <c r="E889" s="20"/>
      <c r="F889" s="20"/>
      <c r="G889" s="19"/>
      <c r="H889" s="19"/>
      <c r="I889" s="13"/>
      <c r="J889" s="13"/>
      <c r="K889" s="54"/>
      <c r="N889" s="29"/>
    </row>
    <row r="890" spans="1:14" s="14" customFormat="1" x14ac:dyDescent="0.25">
      <c r="A890" s="10">
        <v>863</v>
      </c>
      <c r="B890" s="132"/>
      <c r="C890" s="132"/>
      <c r="D890" s="20"/>
      <c r="E890" s="20"/>
      <c r="F890" s="20"/>
      <c r="G890" s="19"/>
      <c r="H890" s="19"/>
      <c r="I890" s="13"/>
      <c r="J890" s="13"/>
      <c r="K890" s="54"/>
      <c r="N890" s="29"/>
    </row>
    <row r="891" spans="1:14" s="14" customFormat="1" x14ac:dyDescent="0.25">
      <c r="A891" s="10">
        <v>864</v>
      </c>
      <c r="B891" s="132"/>
      <c r="C891" s="132"/>
      <c r="D891" s="20"/>
      <c r="E891" s="20"/>
      <c r="F891" s="20"/>
      <c r="G891" s="19"/>
      <c r="H891" s="19"/>
      <c r="I891" s="13"/>
      <c r="J891" s="13"/>
      <c r="K891" s="54"/>
      <c r="N891" s="29"/>
    </row>
    <row r="892" spans="1:14" s="14" customFormat="1" x14ac:dyDescent="0.25">
      <c r="A892" s="10">
        <v>865</v>
      </c>
      <c r="B892" s="132"/>
      <c r="C892" s="132"/>
      <c r="D892" s="20"/>
      <c r="E892" s="20"/>
      <c r="F892" s="20"/>
      <c r="G892" s="19"/>
      <c r="H892" s="19"/>
      <c r="I892" s="13"/>
      <c r="J892" s="13"/>
      <c r="K892" s="54"/>
      <c r="N892" s="29"/>
    </row>
    <row r="893" spans="1:14" s="14" customFormat="1" x14ac:dyDescent="0.25">
      <c r="A893" s="10">
        <v>866</v>
      </c>
      <c r="B893" s="132"/>
      <c r="C893" s="132"/>
      <c r="D893" s="20"/>
      <c r="E893" s="20"/>
      <c r="F893" s="20"/>
      <c r="G893" s="19"/>
      <c r="H893" s="19"/>
      <c r="I893" s="13"/>
      <c r="J893" s="13"/>
      <c r="K893" s="54"/>
      <c r="N893" s="29"/>
    </row>
    <row r="894" spans="1:14" s="14" customFormat="1" x14ac:dyDescent="0.25">
      <c r="A894" s="10">
        <v>867</v>
      </c>
      <c r="B894" s="132"/>
      <c r="C894" s="132"/>
      <c r="D894" s="20"/>
      <c r="E894" s="20"/>
      <c r="F894" s="20"/>
      <c r="G894" s="19"/>
      <c r="H894" s="19"/>
      <c r="I894" s="13"/>
      <c r="J894" s="13"/>
      <c r="K894" s="54"/>
      <c r="N894" s="29"/>
    </row>
    <row r="895" spans="1:14" s="14" customFormat="1" x14ac:dyDescent="0.25">
      <c r="A895" s="10">
        <v>868</v>
      </c>
      <c r="B895" s="132"/>
      <c r="C895" s="132"/>
      <c r="D895" s="20"/>
      <c r="E895" s="20"/>
      <c r="F895" s="20"/>
      <c r="G895" s="19"/>
      <c r="H895" s="19"/>
      <c r="I895" s="13"/>
      <c r="J895" s="13"/>
      <c r="K895" s="54"/>
      <c r="N895" s="29"/>
    </row>
    <row r="896" spans="1:14" s="14" customFormat="1" x14ac:dyDescent="0.25">
      <c r="A896" s="10">
        <v>869</v>
      </c>
      <c r="B896" s="132"/>
      <c r="C896" s="132"/>
      <c r="D896" s="20"/>
      <c r="E896" s="20"/>
      <c r="F896" s="20"/>
      <c r="G896" s="19"/>
      <c r="H896" s="19"/>
      <c r="I896" s="13"/>
      <c r="J896" s="13"/>
      <c r="K896" s="54"/>
      <c r="N896" s="29"/>
    </row>
    <row r="897" spans="1:14" s="14" customFormat="1" x14ac:dyDescent="0.25">
      <c r="A897" s="10">
        <v>870</v>
      </c>
      <c r="B897" s="132"/>
      <c r="C897" s="132"/>
      <c r="D897" s="20"/>
      <c r="E897" s="20"/>
      <c r="F897" s="20"/>
      <c r="G897" s="19"/>
      <c r="H897" s="19"/>
      <c r="I897" s="13"/>
      <c r="J897" s="13"/>
      <c r="K897" s="54"/>
      <c r="N897" s="29"/>
    </row>
    <row r="898" spans="1:14" s="14" customFormat="1" x14ac:dyDescent="0.25">
      <c r="A898" s="10">
        <v>871</v>
      </c>
      <c r="B898" s="132"/>
      <c r="C898" s="132"/>
      <c r="D898" s="20"/>
      <c r="E898" s="20"/>
      <c r="F898" s="20"/>
      <c r="G898" s="19"/>
      <c r="H898" s="19"/>
      <c r="I898" s="13"/>
      <c r="J898" s="13"/>
      <c r="K898" s="54"/>
      <c r="N898" s="29"/>
    </row>
    <row r="899" spans="1:14" s="14" customFormat="1" x14ac:dyDescent="0.25">
      <c r="A899" s="10">
        <v>872</v>
      </c>
      <c r="B899" s="132"/>
      <c r="C899" s="132"/>
      <c r="D899" s="20"/>
      <c r="E899" s="20"/>
      <c r="F899" s="20"/>
      <c r="G899" s="19"/>
      <c r="H899" s="19"/>
      <c r="I899" s="13"/>
      <c r="J899" s="13"/>
      <c r="K899" s="54"/>
      <c r="N899" s="29"/>
    </row>
    <row r="900" spans="1:14" s="14" customFormat="1" x14ac:dyDescent="0.25">
      <c r="A900" s="10">
        <v>873</v>
      </c>
      <c r="B900" s="132"/>
      <c r="C900" s="132"/>
      <c r="D900" s="20"/>
      <c r="E900" s="20"/>
      <c r="F900" s="20"/>
      <c r="G900" s="19"/>
      <c r="H900" s="19"/>
      <c r="I900" s="13"/>
      <c r="J900" s="13"/>
      <c r="K900" s="54"/>
      <c r="N900" s="29"/>
    </row>
    <row r="901" spans="1:14" s="14" customFormat="1" x14ac:dyDescent="0.25">
      <c r="A901" s="10">
        <v>874</v>
      </c>
      <c r="B901" s="132"/>
      <c r="C901" s="132"/>
      <c r="D901" s="20"/>
      <c r="E901" s="20"/>
      <c r="F901" s="20"/>
      <c r="G901" s="19"/>
      <c r="H901" s="19"/>
      <c r="I901" s="13"/>
      <c r="J901" s="13"/>
      <c r="K901" s="54"/>
      <c r="N901" s="29"/>
    </row>
    <row r="902" spans="1:14" s="14" customFormat="1" x14ac:dyDescent="0.25">
      <c r="A902" s="10">
        <v>875</v>
      </c>
      <c r="B902" s="132"/>
      <c r="C902" s="132"/>
      <c r="D902" s="20"/>
      <c r="E902" s="20"/>
      <c r="F902" s="20"/>
      <c r="G902" s="19"/>
      <c r="H902" s="19"/>
      <c r="I902" s="13"/>
      <c r="J902" s="13"/>
      <c r="K902" s="54"/>
      <c r="N902" s="29"/>
    </row>
    <row r="903" spans="1:14" s="14" customFormat="1" x14ac:dyDescent="0.25">
      <c r="A903" s="10">
        <v>876</v>
      </c>
      <c r="B903" s="132"/>
      <c r="C903" s="132"/>
      <c r="D903" s="20"/>
      <c r="E903" s="20"/>
      <c r="F903" s="20"/>
      <c r="G903" s="19"/>
      <c r="H903" s="19"/>
      <c r="I903" s="13"/>
      <c r="J903" s="13"/>
      <c r="K903" s="54"/>
      <c r="N903" s="29"/>
    </row>
    <row r="904" spans="1:14" s="14" customFormat="1" x14ac:dyDescent="0.25">
      <c r="A904" s="10">
        <v>877</v>
      </c>
      <c r="B904" s="132"/>
      <c r="C904" s="132"/>
      <c r="D904" s="20"/>
      <c r="E904" s="20"/>
      <c r="F904" s="20"/>
      <c r="G904" s="19"/>
      <c r="H904" s="19"/>
      <c r="I904" s="13"/>
      <c r="J904" s="13"/>
      <c r="K904" s="54"/>
      <c r="N904" s="29"/>
    </row>
    <row r="905" spans="1:14" s="14" customFormat="1" x14ac:dyDescent="0.25">
      <c r="A905" s="10">
        <v>878</v>
      </c>
      <c r="B905" s="132"/>
      <c r="C905" s="132"/>
      <c r="D905" s="20"/>
      <c r="E905" s="20"/>
      <c r="F905" s="20"/>
      <c r="G905" s="19"/>
      <c r="H905" s="19"/>
      <c r="I905" s="13"/>
      <c r="J905" s="13"/>
      <c r="K905" s="54"/>
      <c r="N905" s="29"/>
    </row>
    <row r="906" spans="1:14" s="14" customFormat="1" x14ac:dyDescent="0.25">
      <c r="A906" s="10">
        <v>879</v>
      </c>
      <c r="B906" s="132"/>
      <c r="C906" s="132"/>
      <c r="D906" s="20"/>
      <c r="E906" s="20"/>
      <c r="F906" s="20"/>
      <c r="G906" s="19"/>
      <c r="H906" s="19"/>
      <c r="I906" s="13"/>
      <c r="J906" s="13"/>
      <c r="K906" s="54"/>
      <c r="N906" s="29"/>
    </row>
    <row r="907" spans="1:14" s="14" customFormat="1" x14ac:dyDescent="0.25">
      <c r="A907" s="10">
        <v>880</v>
      </c>
      <c r="B907" s="132"/>
      <c r="C907" s="132"/>
      <c r="D907" s="20"/>
      <c r="E907" s="20"/>
      <c r="F907" s="20"/>
      <c r="G907" s="19"/>
      <c r="H907" s="19"/>
      <c r="I907" s="13"/>
      <c r="J907" s="13"/>
      <c r="K907" s="54"/>
      <c r="N907" s="29"/>
    </row>
    <row r="908" spans="1:14" s="14" customFormat="1" x14ac:dyDescent="0.25">
      <c r="A908" s="10">
        <v>881</v>
      </c>
      <c r="B908" s="132"/>
      <c r="C908" s="132"/>
      <c r="D908" s="20"/>
      <c r="E908" s="20"/>
      <c r="F908" s="20"/>
      <c r="G908" s="19"/>
      <c r="H908" s="19"/>
      <c r="I908" s="13"/>
      <c r="J908" s="13"/>
      <c r="K908" s="54"/>
      <c r="N908" s="29"/>
    </row>
    <row r="909" spans="1:14" s="14" customFormat="1" x14ac:dyDescent="0.25">
      <c r="A909" s="10">
        <v>882</v>
      </c>
      <c r="B909" s="132"/>
      <c r="C909" s="132"/>
      <c r="D909" s="20"/>
      <c r="E909" s="20"/>
      <c r="F909" s="20"/>
      <c r="G909" s="19"/>
      <c r="H909" s="19"/>
      <c r="I909" s="13"/>
      <c r="J909" s="13"/>
      <c r="K909" s="54"/>
      <c r="N909" s="29"/>
    </row>
    <row r="910" spans="1:14" s="14" customFormat="1" x14ac:dyDescent="0.25">
      <c r="A910" s="10">
        <v>883</v>
      </c>
      <c r="B910" s="132"/>
      <c r="C910" s="132"/>
      <c r="D910" s="20"/>
      <c r="E910" s="20"/>
      <c r="F910" s="20"/>
      <c r="G910" s="19"/>
      <c r="H910" s="19"/>
      <c r="I910" s="13"/>
      <c r="J910" s="13"/>
      <c r="K910" s="54"/>
      <c r="N910" s="29"/>
    </row>
    <row r="911" spans="1:14" s="14" customFormat="1" x14ac:dyDescent="0.25">
      <c r="A911" s="10">
        <v>884</v>
      </c>
      <c r="B911" s="132"/>
      <c r="C911" s="132"/>
      <c r="D911" s="20"/>
      <c r="E911" s="20"/>
      <c r="F911" s="20"/>
      <c r="G911" s="19"/>
      <c r="H911" s="19"/>
      <c r="I911" s="13"/>
      <c r="J911" s="13"/>
      <c r="K911" s="54"/>
      <c r="N911" s="29"/>
    </row>
    <row r="912" spans="1:14" s="14" customFormat="1" x14ac:dyDescent="0.25">
      <c r="A912" s="10">
        <v>885</v>
      </c>
      <c r="B912" s="132"/>
      <c r="C912" s="132"/>
      <c r="D912" s="20"/>
      <c r="E912" s="20"/>
      <c r="F912" s="20"/>
      <c r="G912" s="19"/>
      <c r="H912" s="19"/>
      <c r="I912" s="13"/>
      <c r="J912" s="13"/>
      <c r="K912" s="54"/>
      <c r="N912" s="29"/>
    </row>
    <row r="913" spans="1:14" s="14" customFormat="1" x14ac:dyDescent="0.25">
      <c r="A913" s="10">
        <v>886</v>
      </c>
      <c r="B913" s="132"/>
      <c r="C913" s="132"/>
      <c r="D913" s="20"/>
      <c r="E913" s="20"/>
      <c r="F913" s="20"/>
      <c r="G913" s="19"/>
      <c r="H913" s="19"/>
      <c r="I913" s="13"/>
      <c r="J913" s="13"/>
      <c r="K913" s="54"/>
      <c r="N913" s="29"/>
    </row>
    <row r="914" spans="1:14" s="14" customFormat="1" x14ac:dyDescent="0.25">
      <c r="A914" s="10">
        <v>887</v>
      </c>
      <c r="B914" s="132"/>
      <c r="C914" s="132"/>
      <c r="D914" s="20"/>
      <c r="E914" s="20"/>
      <c r="F914" s="20"/>
      <c r="G914" s="19"/>
      <c r="H914" s="19"/>
      <c r="I914" s="13"/>
      <c r="J914" s="13"/>
      <c r="K914" s="54"/>
      <c r="N914" s="29"/>
    </row>
    <row r="915" spans="1:14" s="14" customFormat="1" x14ac:dyDescent="0.25">
      <c r="A915" s="10">
        <v>888</v>
      </c>
      <c r="B915" s="132"/>
      <c r="C915" s="132"/>
      <c r="D915" s="20"/>
      <c r="E915" s="20"/>
      <c r="F915" s="20"/>
      <c r="G915" s="19"/>
      <c r="H915" s="19"/>
      <c r="I915" s="13"/>
      <c r="J915" s="13"/>
      <c r="K915" s="54"/>
      <c r="N915" s="29"/>
    </row>
    <row r="916" spans="1:14" s="14" customFormat="1" x14ac:dyDescent="0.25">
      <c r="A916" s="10">
        <v>889</v>
      </c>
      <c r="B916" s="132"/>
      <c r="C916" s="132"/>
      <c r="D916" s="20"/>
      <c r="E916" s="20"/>
      <c r="F916" s="20"/>
      <c r="G916" s="19"/>
      <c r="H916" s="19"/>
      <c r="I916" s="13"/>
      <c r="J916" s="13"/>
      <c r="K916" s="54"/>
      <c r="N916" s="29"/>
    </row>
    <row r="917" spans="1:14" s="14" customFormat="1" x14ac:dyDescent="0.25">
      <c r="A917" s="10">
        <v>890</v>
      </c>
      <c r="B917" s="132"/>
      <c r="C917" s="132"/>
      <c r="D917" s="20"/>
      <c r="E917" s="20"/>
      <c r="F917" s="20"/>
      <c r="G917" s="19"/>
      <c r="H917" s="19"/>
      <c r="I917" s="13"/>
      <c r="J917" s="13"/>
      <c r="K917" s="54"/>
      <c r="N917" s="29"/>
    </row>
    <row r="918" spans="1:14" s="14" customFormat="1" x14ac:dyDescent="0.25">
      <c r="A918" s="10">
        <v>891</v>
      </c>
      <c r="B918" s="132"/>
      <c r="C918" s="132"/>
      <c r="D918" s="20"/>
      <c r="E918" s="20"/>
      <c r="F918" s="20"/>
      <c r="G918" s="19"/>
      <c r="H918" s="19"/>
      <c r="I918" s="13"/>
      <c r="J918" s="13"/>
      <c r="K918" s="54"/>
      <c r="N918" s="29"/>
    </row>
    <row r="919" spans="1:14" s="14" customFormat="1" x14ac:dyDescent="0.25">
      <c r="A919" s="10">
        <v>892</v>
      </c>
      <c r="B919" s="132"/>
      <c r="C919" s="132"/>
      <c r="D919" s="20"/>
      <c r="E919" s="20"/>
      <c r="F919" s="20"/>
      <c r="G919" s="19"/>
      <c r="H919" s="19"/>
      <c r="I919" s="13"/>
      <c r="J919" s="13"/>
      <c r="K919" s="54"/>
      <c r="N919" s="29"/>
    </row>
    <row r="920" spans="1:14" s="14" customFormat="1" x14ac:dyDescent="0.25">
      <c r="A920" s="10">
        <v>893</v>
      </c>
      <c r="B920" s="132"/>
      <c r="C920" s="132"/>
      <c r="D920" s="20"/>
      <c r="E920" s="20"/>
      <c r="F920" s="20"/>
      <c r="G920" s="19"/>
      <c r="H920" s="19"/>
      <c r="I920" s="13"/>
      <c r="J920" s="13"/>
      <c r="K920" s="54"/>
      <c r="N920" s="29"/>
    </row>
    <row r="921" spans="1:14" s="14" customFormat="1" x14ac:dyDescent="0.25">
      <c r="A921" s="10">
        <v>894</v>
      </c>
      <c r="B921" s="132"/>
      <c r="C921" s="132"/>
      <c r="D921" s="20"/>
      <c r="E921" s="20"/>
      <c r="F921" s="20"/>
      <c r="G921" s="19"/>
      <c r="H921" s="19"/>
      <c r="I921" s="13"/>
      <c r="J921" s="13"/>
      <c r="K921" s="54"/>
      <c r="N921" s="29"/>
    </row>
    <row r="922" spans="1:14" s="14" customFormat="1" x14ac:dyDescent="0.25">
      <c r="A922" s="10">
        <v>895</v>
      </c>
      <c r="B922" s="132"/>
      <c r="C922" s="132"/>
      <c r="D922" s="20"/>
      <c r="E922" s="20"/>
      <c r="F922" s="20"/>
      <c r="G922" s="19"/>
      <c r="H922" s="19"/>
      <c r="I922" s="13"/>
      <c r="J922" s="13"/>
      <c r="K922" s="54"/>
      <c r="N922" s="29"/>
    </row>
    <row r="923" spans="1:14" s="14" customFormat="1" x14ac:dyDescent="0.25">
      <c r="A923" s="10">
        <v>896</v>
      </c>
      <c r="B923" s="132"/>
      <c r="C923" s="132"/>
      <c r="D923" s="20"/>
      <c r="E923" s="20"/>
      <c r="F923" s="20"/>
      <c r="G923" s="19"/>
      <c r="H923" s="19"/>
      <c r="I923" s="13"/>
      <c r="J923" s="13"/>
      <c r="K923" s="54"/>
      <c r="N923" s="29"/>
    </row>
    <row r="924" spans="1:14" s="14" customFormat="1" x14ac:dyDescent="0.25">
      <c r="A924" s="10">
        <v>897</v>
      </c>
      <c r="B924" s="132"/>
      <c r="C924" s="132"/>
      <c r="D924" s="20"/>
      <c r="E924" s="20"/>
      <c r="F924" s="20"/>
      <c r="G924" s="19"/>
      <c r="H924" s="19"/>
      <c r="I924" s="13"/>
      <c r="J924" s="13"/>
      <c r="K924" s="54"/>
      <c r="N924" s="29"/>
    </row>
    <row r="925" spans="1:14" s="14" customFormat="1" x14ac:dyDescent="0.25">
      <c r="A925" s="10">
        <v>898</v>
      </c>
      <c r="B925" s="132"/>
      <c r="C925" s="132"/>
      <c r="D925" s="20"/>
      <c r="E925" s="20"/>
      <c r="F925" s="20"/>
      <c r="G925" s="19"/>
      <c r="H925" s="19"/>
      <c r="I925" s="13"/>
      <c r="J925" s="13"/>
      <c r="K925" s="54"/>
      <c r="N925" s="29"/>
    </row>
    <row r="926" spans="1:14" s="14" customFormat="1" x14ac:dyDescent="0.25">
      <c r="A926" s="10">
        <v>899</v>
      </c>
      <c r="B926" s="132"/>
      <c r="C926" s="132"/>
      <c r="D926" s="20"/>
      <c r="E926" s="20"/>
      <c r="F926" s="20"/>
      <c r="G926" s="19"/>
      <c r="H926" s="19"/>
      <c r="I926" s="13"/>
      <c r="J926" s="13"/>
      <c r="K926" s="54"/>
      <c r="N926" s="29"/>
    </row>
    <row r="927" spans="1:14" s="14" customFormat="1" x14ac:dyDescent="0.25">
      <c r="A927" s="10">
        <v>900</v>
      </c>
      <c r="B927" s="132"/>
      <c r="C927" s="132"/>
      <c r="D927" s="20"/>
      <c r="E927" s="20"/>
      <c r="F927" s="20"/>
      <c r="G927" s="19"/>
      <c r="H927" s="19"/>
      <c r="I927" s="13"/>
      <c r="J927" s="13"/>
      <c r="K927" s="54"/>
      <c r="N927" s="29"/>
    </row>
    <row r="928" spans="1:14" s="14" customFormat="1" x14ac:dyDescent="0.25">
      <c r="A928" s="10">
        <v>901</v>
      </c>
      <c r="B928" s="132"/>
      <c r="C928" s="132"/>
      <c r="D928" s="20"/>
      <c r="E928" s="20"/>
      <c r="F928" s="20"/>
      <c r="G928" s="19"/>
      <c r="H928" s="19"/>
      <c r="I928" s="13"/>
      <c r="J928" s="13"/>
      <c r="K928" s="54"/>
      <c r="N928" s="29"/>
    </row>
    <row r="929" spans="1:14" s="14" customFormat="1" x14ac:dyDescent="0.25">
      <c r="A929" s="10">
        <v>902</v>
      </c>
      <c r="B929" s="132"/>
      <c r="C929" s="132"/>
      <c r="D929" s="20"/>
      <c r="E929" s="20"/>
      <c r="F929" s="20"/>
      <c r="G929" s="19"/>
      <c r="H929" s="19"/>
      <c r="I929" s="13"/>
      <c r="J929" s="13"/>
      <c r="K929" s="54"/>
      <c r="N929" s="29"/>
    </row>
    <row r="930" spans="1:14" s="14" customFormat="1" x14ac:dyDescent="0.25">
      <c r="A930" s="10">
        <v>903</v>
      </c>
      <c r="B930" s="132"/>
      <c r="C930" s="132"/>
      <c r="D930" s="20"/>
      <c r="E930" s="20"/>
      <c r="F930" s="20"/>
      <c r="G930" s="19"/>
      <c r="H930" s="19"/>
      <c r="I930" s="13"/>
      <c r="J930" s="13"/>
      <c r="K930" s="54"/>
      <c r="N930" s="29"/>
    </row>
    <row r="931" spans="1:14" s="14" customFormat="1" x14ac:dyDescent="0.25">
      <c r="A931" s="10">
        <v>904</v>
      </c>
      <c r="B931" s="132"/>
      <c r="C931" s="132"/>
      <c r="D931" s="20"/>
      <c r="E931" s="20"/>
      <c r="F931" s="20"/>
      <c r="G931" s="19"/>
      <c r="H931" s="19"/>
      <c r="I931" s="13"/>
      <c r="J931" s="13"/>
      <c r="K931" s="54"/>
      <c r="N931" s="29"/>
    </row>
    <row r="932" spans="1:14" s="14" customFormat="1" x14ac:dyDescent="0.25">
      <c r="A932" s="10">
        <v>905</v>
      </c>
      <c r="B932" s="132"/>
      <c r="C932" s="132"/>
      <c r="D932" s="20"/>
      <c r="E932" s="20"/>
      <c r="F932" s="20"/>
      <c r="G932" s="19"/>
      <c r="H932" s="19"/>
      <c r="I932" s="13"/>
      <c r="J932" s="13"/>
      <c r="K932" s="54"/>
      <c r="N932" s="29"/>
    </row>
    <row r="933" spans="1:14" s="14" customFormat="1" x14ac:dyDescent="0.25">
      <c r="A933" s="10">
        <v>906</v>
      </c>
      <c r="B933" s="132"/>
      <c r="C933" s="132"/>
      <c r="D933" s="20"/>
      <c r="E933" s="20"/>
      <c r="F933" s="20"/>
      <c r="G933" s="19"/>
      <c r="H933" s="19"/>
      <c r="I933" s="13"/>
      <c r="J933" s="13"/>
      <c r="K933" s="54"/>
      <c r="N933" s="29"/>
    </row>
    <row r="934" spans="1:14" s="14" customFormat="1" x14ac:dyDescent="0.25">
      <c r="A934" s="10">
        <v>907</v>
      </c>
      <c r="B934" s="132"/>
      <c r="C934" s="132"/>
      <c r="D934" s="20"/>
      <c r="E934" s="20"/>
      <c r="F934" s="20"/>
      <c r="G934" s="19"/>
      <c r="H934" s="19"/>
      <c r="I934" s="13"/>
      <c r="J934" s="13"/>
      <c r="K934" s="54"/>
      <c r="N934" s="29"/>
    </row>
    <row r="935" spans="1:14" s="14" customFormat="1" x14ac:dyDescent="0.25">
      <c r="A935" s="10">
        <v>908</v>
      </c>
      <c r="B935" s="132"/>
      <c r="C935" s="132"/>
      <c r="D935" s="20"/>
      <c r="E935" s="20"/>
      <c r="F935" s="20"/>
      <c r="G935" s="19"/>
      <c r="H935" s="19"/>
      <c r="I935" s="13"/>
      <c r="J935" s="13"/>
      <c r="K935" s="54"/>
      <c r="N935" s="29"/>
    </row>
    <row r="936" spans="1:14" s="14" customFormat="1" x14ac:dyDescent="0.25">
      <c r="A936" s="10">
        <v>909</v>
      </c>
      <c r="B936" s="132"/>
      <c r="C936" s="132"/>
      <c r="D936" s="20"/>
      <c r="E936" s="20"/>
      <c r="F936" s="20"/>
      <c r="G936" s="19"/>
      <c r="H936" s="19"/>
      <c r="I936" s="13"/>
      <c r="J936" s="13"/>
      <c r="K936" s="54"/>
      <c r="N936" s="29"/>
    </row>
    <row r="937" spans="1:14" s="14" customFormat="1" x14ac:dyDescent="0.25">
      <c r="A937" s="10">
        <v>910</v>
      </c>
      <c r="B937" s="132"/>
      <c r="C937" s="132"/>
      <c r="D937" s="20"/>
      <c r="E937" s="20"/>
      <c r="F937" s="20"/>
      <c r="G937" s="19"/>
      <c r="H937" s="19"/>
      <c r="I937" s="13"/>
      <c r="J937" s="13"/>
      <c r="K937" s="54"/>
      <c r="N937" s="29"/>
    </row>
    <row r="938" spans="1:14" s="14" customFormat="1" x14ac:dyDescent="0.25">
      <c r="A938" s="10">
        <v>911</v>
      </c>
      <c r="B938" s="132"/>
      <c r="C938" s="132"/>
      <c r="D938" s="20"/>
      <c r="E938" s="20"/>
      <c r="F938" s="20"/>
      <c r="G938" s="19"/>
      <c r="H938" s="19"/>
      <c r="I938" s="13"/>
      <c r="J938" s="13"/>
      <c r="K938" s="54"/>
      <c r="N938" s="29"/>
    </row>
    <row r="939" spans="1:14" s="14" customFormat="1" x14ac:dyDescent="0.25">
      <c r="A939" s="10">
        <v>912</v>
      </c>
      <c r="B939" s="132"/>
      <c r="C939" s="132"/>
      <c r="D939" s="20"/>
      <c r="E939" s="20"/>
      <c r="F939" s="20"/>
      <c r="G939" s="19"/>
      <c r="H939" s="19"/>
      <c r="I939" s="13"/>
      <c r="J939" s="13"/>
      <c r="K939" s="54"/>
      <c r="N939" s="29"/>
    </row>
    <row r="940" spans="1:14" s="14" customFormat="1" x14ac:dyDescent="0.25">
      <c r="A940" s="10">
        <v>913</v>
      </c>
      <c r="B940" s="132"/>
      <c r="C940" s="132"/>
      <c r="D940" s="20"/>
      <c r="E940" s="20"/>
      <c r="F940" s="20"/>
      <c r="G940" s="19"/>
      <c r="H940" s="19"/>
      <c r="I940" s="13"/>
      <c r="J940" s="13"/>
      <c r="K940" s="54"/>
      <c r="N940" s="29"/>
    </row>
    <row r="941" spans="1:14" s="14" customFormat="1" x14ac:dyDescent="0.25">
      <c r="A941" s="10">
        <v>914</v>
      </c>
      <c r="B941" s="132"/>
      <c r="C941" s="132"/>
      <c r="D941" s="20"/>
      <c r="E941" s="20"/>
      <c r="F941" s="20"/>
      <c r="G941" s="19"/>
      <c r="H941" s="19"/>
      <c r="I941" s="13"/>
      <c r="J941" s="13"/>
      <c r="K941" s="54"/>
      <c r="N941" s="29"/>
    </row>
    <row r="942" spans="1:14" s="14" customFormat="1" x14ac:dyDescent="0.25">
      <c r="A942" s="10">
        <v>915</v>
      </c>
      <c r="B942" s="132"/>
      <c r="C942" s="132"/>
      <c r="D942" s="20"/>
      <c r="E942" s="20"/>
      <c r="F942" s="20"/>
      <c r="G942" s="19"/>
      <c r="H942" s="19"/>
      <c r="I942" s="13"/>
      <c r="J942" s="13"/>
      <c r="K942" s="54"/>
      <c r="N942" s="29"/>
    </row>
    <row r="943" spans="1:14" s="14" customFormat="1" x14ac:dyDescent="0.25">
      <c r="A943" s="10">
        <v>916</v>
      </c>
      <c r="B943" s="132"/>
      <c r="C943" s="132"/>
      <c r="D943" s="20"/>
      <c r="E943" s="20"/>
      <c r="F943" s="20"/>
      <c r="G943" s="19"/>
      <c r="H943" s="19"/>
      <c r="I943" s="13"/>
      <c r="J943" s="13"/>
      <c r="K943" s="54"/>
      <c r="N943" s="29"/>
    </row>
    <row r="944" spans="1:14" s="14" customFormat="1" x14ac:dyDescent="0.25">
      <c r="A944" s="10">
        <v>917</v>
      </c>
      <c r="B944" s="132"/>
      <c r="C944" s="132"/>
      <c r="D944" s="20"/>
      <c r="E944" s="20"/>
      <c r="F944" s="20"/>
      <c r="G944" s="19"/>
      <c r="H944" s="19"/>
      <c r="I944" s="13"/>
      <c r="J944" s="13"/>
      <c r="K944" s="54"/>
      <c r="N944" s="29"/>
    </row>
    <row r="945" spans="1:14" s="14" customFormat="1" x14ac:dyDescent="0.25">
      <c r="A945" s="10">
        <v>918</v>
      </c>
      <c r="B945" s="132"/>
      <c r="C945" s="132"/>
      <c r="D945" s="20"/>
      <c r="E945" s="20"/>
      <c r="F945" s="20"/>
      <c r="G945" s="19"/>
      <c r="H945" s="19"/>
      <c r="I945" s="13"/>
      <c r="J945" s="13"/>
      <c r="K945" s="54"/>
      <c r="N945" s="29"/>
    </row>
    <row r="946" spans="1:14" s="14" customFormat="1" x14ac:dyDescent="0.25">
      <c r="A946" s="10">
        <v>919</v>
      </c>
      <c r="B946" s="132"/>
      <c r="C946" s="132"/>
      <c r="D946" s="20"/>
      <c r="E946" s="20"/>
      <c r="F946" s="20"/>
      <c r="G946" s="19"/>
      <c r="H946" s="19"/>
      <c r="I946" s="13"/>
      <c r="J946" s="13"/>
      <c r="K946" s="54"/>
      <c r="N946" s="29"/>
    </row>
    <row r="947" spans="1:14" s="14" customFormat="1" x14ac:dyDescent="0.25">
      <c r="A947" s="10">
        <v>920</v>
      </c>
      <c r="B947" s="132"/>
      <c r="C947" s="132"/>
      <c r="D947" s="20"/>
      <c r="E947" s="20"/>
      <c r="F947" s="20"/>
      <c r="G947" s="19"/>
      <c r="H947" s="19"/>
      <c r="I947" s="13"/>
      <c r="J947" s="13"/>
      <c r="K947" s="54"/>
      <c r="N947" s="29"/>
    </row>
    <row r="948" spans="1:14" s="14" customFormat="1" x14ac:dyDescent="0.25">
      <c r="A948" s="10">
        <v>921</v>
      </c>
      <c r="B948" s="132"/>
      <c r="C948" s="132"/>
      <c r="D948" s="20"/>
      <c r="E948" s="20"/>
      <c r="F948" s="20"/>
      <c r="G948" s="19"/>
      <c r="H948" s="19"/>
      <c r="I948" s="13"/>
      <c r="J948" s="13"/>
      <c r="K948" s="54"/>
      <c r="N948" s="29"/>
    </row>
    <row r="949" spans="1:14" s="14" customFormat="1" x14ac:dyDescent="0.25">
      <c r="A949" s="10">
        <v>922</v>
      </c>
      <c r="B949" s="132"/>
      <c r="C949" s="132"/>
      <c r="D949" s="20"/>
      <c r="E949" s="20"/>
      <c r="F949" s="20"/>
      <c r="G949" s="19"/>
      <c r="H949" s="19"/>
      <c r="I949" s="13"/>
      <c r="J949" s="13"/>
      <c r="K949" s="54"/>
      <c r="N949" s="29"/>
    </row>
    <row r="950" spans="1:14" s="14" customFormat="1" x14ac:dyDescent="0.25">
      <c r="A950" s="10">
        <v>923</v>
      </c>
      <c r="B950" s="132"/>
      <c r="C950" s="132"/>
      <c r="D950" s="20"/>
      <c r="E950" s="20"/>
      <c r="F950" s="20"/>
      <c r="G950" s="19"/>
      <c r="H950" s="19"/>
      <c r="I950" s="13"/>
      <c r="J950" s="13"/>
      <c r="K950" s="54"/>
      <c r="N950" s="29"/>
    </row>
    <row r="951" spans="1:14" s="14" customFormat="1" x14ac:dyDescent="0.25">
      <c r="A951" s="10">
        <v>924</v>
      </c>
      <c r="B951" s="132"/>
      <c r="C951" s="132"/>
      <c r="D951" s="20"/>
      <c r="E951" s="20"/>
      <c r="F951" s="20"/>
      <c r="G951" s="19"/>
      <c r="H951" s="19"/>
      <c r="I951" s="13"/>
      <c r="J951" s="13"/>
      <c r="K951" s="54"/>
      <c r="N951" s="29"/>
    </row>
    <row r="952" spans="1:14" s="14" customFormat="1" x14ac:dyDescent="0.25">
      <c r="A952" s="10">
        <v>925</v>
      </c>
      <c r="B952" s="132"/>
      <c r="C952" s="132"/>
      <c r="D952" s="20"/>
      <c r="E952" s="20"/>
      <c r="F952" s="20"/>
      <c r="G952" s="19"/>
      <c r="H952" s="19"/>
      <c r="I952" s="13"/>
      <c r="J952" s="13"/>
      <c r="K952" s="54"/>
      <c r="N952" s="29"/>
    </row>
    <row r="953" spans="1:14" s="14" customFormat="1" x14ac:dyDescent="0.25">
      <c r="A953" s="10">
        <v>926</v>
      </c>
      <c r="B953" s="132"/>
      <c r="C953" s="132"/>
      <c r="D953" s="20"/>
      <c r="E953" s="20"/>
      <c r="F953" s="20"/>
      <c r="G953" s="19"/>
      <c r="H953" s="19"/>
      <c r="I953" s="13"/>
      <c r="J953" s="13"/>
      <c r="K953" s="54"/>
      <c r="N953" s="29"/>
    </row>
    <row r="954" spans="1:14" s="14" customFormat="1" x14ac:dyDescent="0.25">
      <c r="A954" s="10">
        <v>927</v>
      </c>
      <c r="B954" s="132"/>
      <c r="C954" s="132"/>
      <c r="D954" s="20"/>
      <c r="E954" s="20"/>
      <c r="F954" s="20"/>
      <c r="G954" s="19"/>
      <c r="H954" s="19"/>
      <c r="I954" s="13"/>
      <c r="J954" s="13"/>
      <c r="K954" s="54"/>
      <c r="N954" s="29"/>
    </row>
    <row r="955" spans="1:14" s="14" customFormat="1" x14ac:dyDescent="0.25">
      <c r="A955" s="10">
        <v>928</v>
      </c>
      <c r="B955" s="132"/>
      <c r="C955" s="132"/>
      <c r="D955" s="20"/>
      <c r="E955" s="20"/>
      <c r="F955" s="20"/>
      <c r="G955" s="19"/>
      <c r="H955" s="19"/>
      <c r="I955" s="13"/>
      <c r="J955" s="13"/>
      <c r="K955" s="54"/>
      <c r="N955" s="29"/>
    </row>
    <row r="956" spans="1:14" s="14" customFormat="1" x14ac:dyDescent="0.25">
      <c r="A956" s="10">
        <v>929</v>
      </c>
      <c r="B956" s="132"/>
      <c r="C956" s="132"/>
      <c r="D956" s="20"/>
      <c r="E956" s="20"/>
      <c r="F956" s="20"/>
      <c r="G956" s="19"/>
      <c r="H956" s="19"/>
      <c r="I956" s="13"/>
      <c r="J956" s="13"/>
      <c r="K956" s="54"/>
      <c r="N956" s="29"/>
    </row>
    <row r="957" spans="1:14" s="14" customFormat="1" x14ac:dyDescent="0.25">
      <c r="A957" s="10">
        <v>930</v>
      </c>
      <c r="B957" s="132"/>
      <c r="C957" s="132"/>
      <c r="D957" s="20"/>
      <c r="E957" s="20"/>
      <c r="F957" s="20"/>
      <c r="G957" s="19"/>
      <c r="H957" s="19"/>
      <c r="I957" s="13"/>
      <c r="J957" s="13"/>
      <c r="K957" s="54"/>
      <c r="N957" s="29"/>
    </row>
    <row r="958" spans="1:14" s="14" customFormat="1" x14ac:dyDescent="0.25">
      <c r="A958" s="10">
        <v>931</v>
      </c>
      <c r="B958" s="132"/>
      <c r="C958" s="132"/>
      <c r="D958" s="20"/>
      <c r="E958" s="20"/>
      <c r="F958" s="20"/>
      <c r="G958" s="19"/>
      <c r="H958" s="19"/>
      <c r="I958" s="13"/>
      <c r="J958" s="13"/>
      <c r="K958" s="54"/>
      <c r="N958" s="29"/>
    </row>
    <row r="959" spans="1:14" s="14" customFormat="1" x14ac:dyDescent="0.25">
      <c r="A959" s="10">
        <v>932</v>
      </c>
      <c r="B959" s="132"/>
      <c r="C959" s="132"/>
      <c r="D959" s="20"/>
      <c r="E959" s="20"/>
      <c r="F959" s="20"/>
      <c r="G959" s="19"/>
      <c r="H959" s="19"/>
      <c r="I959" s="13"/>
      <c r="J959" s="13"/>
      <c r="K959" s="54"/>
      <c r="N959" s="29"/>
    </row>
    <row r="960" spans="1:14" s="14" customFormat="1" x14ac:dyDescent="0.25">
      <c r="A960" s="10">
        <v>933</v>
      </c>
      <c r="B960" s="132"/>
      <c r="C960" s="132"/>
      <c r="D960" s="20"/>
      <c r="E960" s="20"/>
      <c r="F960" s="20"/>
      <c r="G960" s="19"/>
      <c r="H960" s="19"/>
      <c r="I960" s="13"/>
      <c r="J960" s="13"/>
      <c r="K960" s="54"/>
      <c r="N960" s="29"/>
    </row>
    <row r="961" spans="1:14" s="14" customFormat="1" x14ac:dyDescent="0.25">
      <c r="A961" s="10">
        <v>934</v>
      </c>
      <c r="B961" s="132"/>
      <c r="C961" s="132"/>
      <c r="D961" s="20"/>
      <c r="E961" s="20"/>
      <c r="F961" s="20"/>
      <c r="G961" s="19"/>
      <c r="H961" s="19"/>
      <c r="I961" s="13"/>
      <c r="J961" s="13"/>
      <c r="K961" s="54"/>
      <c r="N961" s="29"/>
    </row>
    <row r="962" spans="1:14" s="14" customFormat="1" x14ac:dyDescent="0.25">
      <c r="A962" s="10">
        <v>935</v>
      </c>
      <c r="B962" s="132"/>
      <c r="C962" s="132"/>
      <c r="D962" s="20"/>
      <c r="E962" s="20"/>
      <c r="F962" s="20"/>
      <c r="G962" s="19"/>
      <c r="H962" s="19"/>
      <c r="I962" s="13"/>
      <c r="J962" s="13"/>
      <c r="K962" s="54"/>
      <c r="N962" s="29"/>
    </row>
    <row r="963" spans="1:14" s="14" customFormat="1" x14ac:dyDescent="0.25">
      <c r="A963" s="10">
        <v>936</v>
      </c>
      <c r="B963" s="132"/>
      <c r="C963" s="132"/>
      <c r="D963" s="20"/>
      <c r="E963" s="20"/>
      <c r="F963" s="20"/>
      <c r="G963" s="19"/>
      <c r="H963" s="19"/>
      <c r="I963" s="13"/>
      <c r="J963" s="13"/>
      <c r="K963" s="54"/>
      <c r="N963" s="29"/>
    </row>
    <row r="964" spans="1:14" s="14" customFormat="1" x14ac:dyDescent="0.25">
      <c r="A964" s="10">
        <v>937</v>
      </c>
      <c r="B964" s="132"/>
      <c r="C964" s="132"/>
      <c r="D964" s="20"/>
      <c r="E964" s="20"/>
      <c r="F964" s="20"/>
      <c r="G964" s="19"/>
      <c r="H964" s="19"/>
      <c r="I964" s="13"/>
      <c r="J964" s="13"/>
      <c r="K964" s="54"/>
      <c r="N964" s="29"/>
    </row>
    <row r="965" spans="1:14" s="14" customFormat="1" x14ac:dyDescent="0.25">
      <c r="A965" s="10">
        <v>938</v>
      </c>
      <c r="B965" s="132"/>
      <c r="C965" s="132"/>
      <c r="D965" s="20"/>
      <c r="E965" s="20"/>
      <c r="F965" s="20"/>
      <c r="G965" s="19"/>
      <c r="H965" s="19"/>
      <c r="I965" s="13"/>
      <c r="J965" s="13"/>
      <c r="K965" s="54"/>
      <c r="N965" s="29"/>
    </row>
    <row r="966" spans="1:14" s="14" customFormat="1" x14ac:dyDescent="0.25">
      <c r="A966" s="10">
        <v>939</v>
      </c>
      <c r="B966" s="132"/>
      <c r="C966" s="132"/>
      <c r="D966" s="20"/>
      <c r="E966" s="20"/>
      <c r="F966" s="20"/>
      <c r="G966" s="19"/>
      <c r="H966" s="19"/>
      <c r="I966" s="13"/>
      <c r="J966" s="13"/>
      <c r="K966" s="54"/>
      <c r="N966" s="29"/>
    </row>
    <row r="967" spans="1:14" s="14" customFormat="1" x14ac:dyDescent="0.25">
      <c r="A967" s="10">
        <v>940</v>
      </c>
      <c r="B967" s="132"/>
      <c r="C967" s="132"/>
      <c r="D967" s="20"/>
      <c r="E967" s="20"/>
      <c r="F967" s="20"/>
      <c r="G967" s="19"/>
      <c r="H967" s="19"/>
      <c r="I967" s="13"/>
      <c r="J967" s="13"/>
      <c r="K967" s="54"/>
      <c r="N967" s="29"/>
    </row>
    <row r="968" spans="1:14" s="14" customFormat="1" x14ac:dyDescent="0.25">
      <c r="A968" s="10">
        <v>941</v>
      </c>
      <c r="B968" s="132"/>
      <c r="C968" s="132"/>
      <c r="D968" s="20"/>
      <c r="E968" s="20"/>
      <c r="F968" s="20"/>
      <c r="G968" s="19"/>
      <c r="H968" s="19"/>
      <c r="I968" s="13"/>
      <c r="J968" s="13"/>
      <c r="K968" s="54"/>
      <c r="N968" s="29"/>
    </row>
    <row r="969" spans="1:14" s="14" customFormat="1" x14ac:dyDescent="0.25">
      <c r="A969" s="10">
        <v>942</v>
      </c>
      <c r="B969" s="132"/>
      <c r="C969" s="132"/>
      <c r="D969" s="20"/>
      <c r="E969" s="20"/>
      <c r="F969" s="20"/>
      <c r="G969" s="19"/>
      <c r="H969" s="19"/>
      <c r="I969" s="13"/>
      <c r="J969" s="13"/>
      <c r="K969" s="54"/>
      <c r="N969" s="29"/>
    </row>
    <row r="970" spans="1:14" s="14" customFormat="1" x14ac:dyDescent="0.25">
      <c r="A970" s="10">
        <v>943</v>
      </c>
      <c r="B970" s="132"/>
      <c r="C970" s="132"/>
      <c r="D970" s="20"/>
      <c r="E970" s="20"/>
      <c r="F970" s="20"/>
      <c r="G970" s="19"/>
      <c r="H970" s="19"/>
      <c r="I970" s="13"/>
      <c r="J970" s="13"/>
      <c r="K970" s="54"/>
      <c r="N970" s="29"/>
    </row>
    <row r="971" spans="1:14" s="14" customFormat="1" x14ac:dyDescent="0.25">
      <c r="A971" s="10">
        <v>944</v>
      </c>
      <c r="B971" s="132"/>
      <c r="C971" s="132"/>
      <c r="D971" s="20"/>
      <c r="E971" s="20"/>
      <c r="F971" s="20"/>
      <c r="G971" s="19"/>
      <c r="H971" s="19"/>
      <c r="I971" s="13"/>
      <c r="J971" s="13"/>
      <c r="K971" s="54"/>
      <c r="N971" s="29"/>
    </row>
    <row r="972" spans="1:14" s="14" customFormat="1" x14ac:dyDescent="0.25">
      <c r="A972" s="10">
        <v>945</v>
      </c>
      <c r="B972" s="132"/>
      <c r="C972" s="132"/>
      <c r="D972" s="20"/>
      <c r="E972" s="20"/>
      <c r="F972" s="20"/>
      <c r="G972" s="19"/>
      <c r="H972" s="19"/>
      <c r="I972" s="13"/>
      <c r="J972" s="13"/>
      <c r="K972" s="54"/>
      <c r="N972" s="29"/>
    </row>
    <row r="973" spans="1:14" s="14" customFormat="1" x14ac:dyDescent="0.25">
      <c r="A973" s="10">
        <v>946</v>
      </c>
      <c r="B973" s="132"/>
      <c r="C973" s="132"/>
      <c r="D973" s="20"/>
      <c r="E973" s="20"/>
      <c r="F973" s="20"/>
      <c r="G973" s="19"/>
      <c r="H973" s="19"/>
      <c r="I973" s="13"/>
      <c r="J973" s="13"/>
      <c r="K973" s="54"/>
      <c r="N973" s="29"/>
    </row>
    <row r="974" spans="1:14" s="14" customFormat="1" x14ac:dyDescent="0.25">
      <c r="A974" s="10">
        <v>947</v>
      </c>
      <c r="B974" s="132"/>
      <c r="C974" s="132"/>
      <c r="D974" s="20"/>
      <c r="E974" s="20"/>
      <c r="F974" s="20"/>
      <c r="G974" s="19"/>
      <c r="H974" s="19"/>
      <c r="I974" s="13"/>
      <c r="J974" s="13"/>
      <c r="K974" s="54"/>
      <c r="N974" s="29"/>
    </row>
    <row r="975" spans="1:14" s="14" customFormat="1" x14ac:dyDescent="0.25">
      <c r="A975" s="10">
        <v>948</v>
      </c>
      <c r="B975" s="132"/>
      <c r="C975" s="132"/>
      <c r="D975" s="20"/>
      <c r="E975" s="20"/>
      <c r="F975" s="20"/>
      <c r="G975" s="19"/>
      <c r="H975" s="19"/>
      <c r="I975" s="13"/>
      <c r="J975" s="13"/>
      <c r="K975" s="54"/>
      <c r="N975" s="29"/>
    </row>
    <row r="976" spans="1:14" s="14" customFormat="1" x14ac:dyDescent="0.25">
      <c r="A976" s="10">
        <v>949</v>
      </c>
      <c r="B976" s="132"/>
      <c r="C976" s="132"/>
      <c r="D976" s="20"/>
      <c r="E976" s="20"/>
      <c r="F976" s="20"/>
      <c r="G976" s="19"/>
      <c r="H976" s="19"/>
      <c r="I976" s="13"/>
      <c r="J976" s="13"/>
      <c r="K976" s="54"/>
      <c r="N976" s="29"/>
    </row>
    <row r="977" spans="1:14" s="14" customFormat="1" x14ac:dyDescent="0.25">
      <c r="A977" s="10">
        <v>950</v>
      </c>
      <c r="B977" s="132"/>
      <c r="C977" s="132"/>
      <c r="D977" s="20"/>
      <c r="E977" s="20"/>
      <c r="F977" s="20"/>
      <c r="G977" s="19"/>
      <c r="H977" s="19"/>
      <c r="I977" s="13"/>
      <c r="J977" s="13"/>
      <c r="K977" s="54"/>
      <c r="N977" s="29"/>
    </row>
    <row r="978" spans="1:14" s="14" customFormat="1" x14ac:dyDescent="0.25">
      <c r="A978" s="10">
        <v>951</v>
      </c>
      <c r="B978" s="132"/>
      <c r="C978" s="132"/>
      <c r="D978" s="20"/>
      <c r="E978" s="20"/>
      <c r="F978" s="20"/>
      <c r="G978" s="19"/>
      <c r="H978" s="19"/>
      <c r="I978" s="13"/>
      <c r="J978" s="13"/>
      <c r="K978" s="54"/>
      <c r="N978" s="29"/>
    </row>
    <row r="979" spans="1:14" s="14" customFormat="1" x14ac:dyDescent="0.25">
      <c r="A979" s="10">
        <v>952</v>
      </c>
      <c r="B979" s="132"/>
      <c r="C979" s="132"/>
      <c r="D979" s="20"/>
      <c r="E979" s="20"/>
      <c r="F979" s="20"/>
      <c r="G979" s="19"/>
      <c r="H979" s="19"/>
      <c r="I979" s="13"/>
      <c r="J979" s="13"/>
      <c r="K979" s="54"/>
      <c r="N979" s="29"/>
    </row>
    <row r="980" spans="1:14" s="14" customFormat="1" x14ac:dyDescent="0.25">
      <c r="A980" s="10">
        <v>953</v>
      </c>
      <c r="B980" s="132"/>
      <c r="C980" s="132"/>
      <c r="D980" s="20"/>
      <c r="E980" s="20"/>
      <c r="F980" s="20"/>
      <c r="G980" s="19"/>
      <c r="H980" s="19"/>
      <c r="I980" s="13"/>
      <c r="J980" s="13"/>
      <c r="K980" s="54"/>
      <c r="N980" s="29"/>
    </row>
    <row r="981" spans="1:14" s="14" customFormat="1" x14ac:dyDescent="0.25">
      <c r="A981" s="10">
        <v>954</v>
      </c>
      <c r="B981" s="132"/>
      <c r="C981" s="132"/>
      <c r="D981" s="20"/>
      <c r="E981" s="20"/>
      <c r="F981" s="20"/>
      <c r="G981" s="19"/>
      <c r="H981" s="19"/>
      <c r="I981" s="13"/>
      <c r="J981" s="13"/>
      <c r="K981" s="54"/>
      <c r="N981" s="29"/>
    </row>
    <row r="982" spans="1:14" s="14" customFormat="1" x14ac:dyDescent="0.25">
      <c r="A982" s="10">
        <v>955</v>
      </c>
      <c r="B982" s="132"/>
      <c r="C982" s="132"/>
      <c r="D982" s="20"/>
      <c r="E982" s="20"/>
      <c r="F982" s="20"/>
      <c r="G982" s="19"/>
      <c r="H982" s="19"/>
      <c r="I982" s="13"/>
      <c r="J982" s="13"/>
      <c r="K982" s="54"/>
      <c r="N982" s="29"/>
    </row>
    <row r="983" spans="1:14" s="14" customFormat="1" x14ac:dyDescent="0.25">
      <c r="A983" s="10">
        <v>956</v>
      </c>
      <c r="B983" s="132"/>
      <c r="C983" s="132"/>
      <c r="D983" s="20"/>
      <c r="E983" s="20"/>
      <c r="F983" s="20"/>
      <c r="G983" s="19"/>
      <c r="H983" s="19"/>
      <c r="I983" s="13"/>
      <c r="J983" s="13"/>
      <c r="K983" s="54"/>
      <c r="N983" s="29"/>
    </row>
    <row r="984" spans="1:14" s="14" customFormat="1" x14ac:dyDescent="0.25">
      <c r="A984" s="10">
        <v>957</v>
      </c>
      <c r="B984" s="132"/>
      <c r="C984" s="132"/>
      <c r="D984" s="20"/>
      <c r="E984" s="20"/>
      <c r="F984" s="20"/>
      <c r="G984" s="19"/>
      <c r="H984" s="19"/>
      <c r="I984" s="13"/>
      <c r="J984" s="13"/>
      <c r="K984" s="54"/>
      <c r="N984" s="29"/>
    </row>
    <row r="985" spans="1:14" s="14" customFormat="1" x14ac:dyDescent="0.25">
      <c r="A985" s="10">
        <v>958</v>
      </c>
      <c r="B985" s="132"/>
      <c r="C985" s="132"/>
      <c r="D985" s="20"/>
      <c r="E985" s="20"/>
      <c r="F985" s="20"/>
      <c r="G985" s="19"/>
      <c r="H985" s="19"/>
      <c r="I985" s="13"/>
      <c r="J985" s="13"/>
      <c r="K985" s="54"/>
      <c r="N985" s="29"/>
    </row>
    <row r="986" spans="1:14" s="14" customFormat="1" x14ac:dyDescent="0.25">
      <c r="A986" s="10">
        <v>959</v>
      </c>
      <c r="B986" s="132"/>
      <c r="C986" s="132"/>
      <c r="D986" s="20"/>
      <c r="E986" s="20"/>
      <c r="F986" s="20"/>
      <c r="G986" s="19"/>
      <c r="H986" s="19"/>
      <c r="I986" s="13"/>
      <c r="J986" s="13"/>
      <c r="K986" s="54"/>
      <c r="N986" s="29"/>
    </row>
    <row r="987" spans="1:14" s="14" customFormat="1" x14ac:dyDescent="0.25">
      <c r="A987" s="10">
        <v>960</v>
      </c>
      <c r="B987" s="132"/>
      <c r="C987" s="132"/>
      <c r="D987" s="20"/>
      <c r="E987" s="20"/>
      <c r="F987" s="20"/>
      <c r="G987" s="19"/>
      <c r="H987" s="19"/>
      <c r="I987" s="13"/>
      <c r="J987" s="13"/>
      <c r="K987" s="54"/>
      <c r="N987" s="29"/>
    </row>
    <row r="988" spans="1:14" s="14" customFormat="1" x14ac:dyDescent="0.25">
      <c r="A988" s="10">
        <v>961</v>
      </c>
      <c r="B988" s="132"/>
      <c r="C988" s="132"/>
      <c r="D988" s="20"/>
      <c r="E988" s="20"/>
      <c r="F988" s="20"/>
      <c r="G988" s="19"/>
      <c r="H988" s="19"/>
      <c r="I988" s="13"/>
      <c r="J988" s="13"/>
      <c r="K988" s="54"/>
      <c r="N988" s="29"/>
    </row>
    <row r="989" spans="1:14" s="14" customFormat="1" x14ac:dyDescent="0.25">
      <c r="A989" s="10">
        <v>962</v>
      </c>
      <c r="B989" s="132"/>
      <c r="C989" s="132"/>
      <c r="D989" s="20"/>
      <c r="E989" s="20"/>
      <c r="F989" s="20"/>
      <c r="G989" s="19"/>
      <c r="H989" s="19"/>
      <c r="I989" s="13"/>
      <c r="J989" s="13"/>
      <c r="K989" s="54"/>
      <c r="N989" s="29"/>
    </row>
    <row r="990" spans="1:14" s="14" customFormat="1" x14ac:dyDescent="0.25">
      <c r="A990" s="10">
        <v>963</v>
      </c>
      <c r="B990" s="132"/>
      <c r="C990" s="132"/>
      <c r="D990" s="20"/>
      <c r="E990" s="20"/>
      <c r="F990" s="20"/>
      <c r="G990" s="19"/>
      <c r="H990" s="19"/>
      <c r="I990" s="13"/>
      <c r="J990" s="13"/>
      <c r="K990" s="54"/>
      <c r="N990" s="29"/>
    </row>
    <row r="991" spans="1:14" s="14" customFormat="1" x14ac:dyDescent="0.25">
      <c r="A991" s="10">
        <v>964</v>
      </c>
      <c r="B991" s="132"/>
      <c r="C991" s="132"/>
      <c r="D991" s="20"/>
      <c r="E991" s="20"/>
      <c r="F991" s="20"/>
      <c r="G991" s="19"/>
      <c r="H991" s="19"/>
      <c r="I991" s="13"/>
      <c r="J991" s="13"/>
      <c r="K991" s="54"/>
      <c r="N991" s="29"/>
    </row>
    <row r="992" spans="1:14" s="14" customFormat="1" x14ac:dyDescent="0.25">
      <c r="A992" s="10">
        <v>965</v>
      </c>
      <c r="B992" s="132"/>
      <c r="C992" s="132"/>
      <c r="D992" s="20"/>
      <c r="E992" s="20"/>
      <c r="F992" s="20"/>
      <c r="G992" s="19"/>
      <c r="H992" s="19"/>
      <c r="I992" s="13"/>
      <c r="J992" s="13"/>
      <c r="K992" s="54"/>
      <c r="N992" s="29"/>
    </row>
    <row r="993" spans="1:14" s="14" customFormat="1" x14ac:dyDescent="0.25">
      <c r="A993" s="10">
        <v>966</v>
      </c>
      <c r="B993" s="132"/>
      <c r="C993" s="132"/>
      <c r="D993" s="20"/>
      <c r="E993" s="20"/>
      <c r="F993" s="20"/>
      <c r="G993" s="19"/>
      <c r="H993" s="19"/>
      <c r="I993" s="13"/>
      <c r="J993" s="13"/>
      <c r="K993" s="54"/>
      <c r="N993" s="29"/>
    </row>
    <row r="994" spans="1:14" s="14" customFormat="1" x14ac:dyDescent="0.25">
      <c r="A994" s="10">
        <v>967</v>
      </c>
      <c r="B994" s="132"/>
      <c r="C994" s="132"/>
      <c r="D994" s="20"/>
      <c r="E994" s="20"/>
      <c r="F994" s="20"/>
      <c r="G994" s="19"/>
      <c r="H994" s="19"/>
      <c r="I994" s="13"/>
      <c r="J994" s="13"/>
      <c r="K994" s="54"/>
      <c r="N994" s="29"/>
    </row>
    <row r="995" spans="1:14" s="14" customFormat="1" x14ac:dyDescent="0.25">
      <c r="A995" s="10">
        <v>968</v>
      </c>
      <c r="B995" s="132"/>
      <c r="C995" s="132"/>
      <c r="D995" s="20"/>
      <c r="E995" s="20"/>
      <c r="F995" s="20"/>
      <c r="G995" s="19"/>
      <c r="H995" s="19"/>
      <c r="I995" s="13"/>
      <c r="J995" s="13"/>
      <c r="K995" s="54"/>
      <c r="N995" s="29"/>
    </row>
    <row r="996" spans="1:14" s="14" customFormat="1" x14ac:dyDescent="0.25">
      <c r="A996" s="10">
        <v>969</v>
      </c>
      <c r="B996" s="132"/>
      <c r="C996" s="132"/>
      <c r="D996" s="20"/>
      <c r="E996" s="20"/>
      <c r="F996" s="20"/>
      <c r="G996" s="19"/>
      <c r="H996" s="19"/>
      <c r="I996" s="13"/>
      <c r="J996" s="13"/>
      <c r="K996" s="54"/>
      <c r="N996" s="29"/>
    </row>
    <row r="997" spans="1:14" s="14" customFormat="1" x14ac:dyDescent="0.25">
      <c r="A997" s="10">
        <v>970</v>
      </c>
      <c r="B997" s="132"/>
      <c r="C997" s="132"/>
      <c r="D997" s="20"/>
      <c r="E997" s="20"/>
      <c r="F997" s="20"/>
      <c r="G997" s="19"/>
      <c r="H997" s="19"/>
      <c r="I997" s="13"/>
      <c r="J997" s="13"/>
      <c r="K997" s="54"/>
      <c r="N997" s="29"/>
    </row>
    <row r="998" spans="1:14" customFormat="1" x14ac:dyDescent="0.25">
      <c r="A998" s="22"/>
      <c r="B998" s="23"/>
      <c r="C998" s="23"/>
      <c r="D998" s="22"/>
      <c r="E998" s="22"/>
      <c r="F998" s="22"/>
      <c r="G998" s="22"/>
      <c r="H998" s="22"/>
      <c r="I998" s="24"/>
      <c r="J998" s="25"/>
      <c r="K998" s="24"/>
      <c r="N998" s="28"/>
    </row>
    <row r="999" spans="1:14" customFormat="1" x14ac:dyDescent="0.25">
      <c r="A999" s="22"/>
      <c r="B999" s="23"/>
      <c r="C999" s="23"/>
      <c r="D999" s="22"/>
      <c r="E999" s="22"/>
      <c r="F999" s="22"/>
      <c r="G999" s="22"/>
      <c r="H999" s="22"/>
      <c r="I999" s="24"/>
      <c r="J999" s="25"/>
      <c r="K999" s="24"/>
      <c r="N999" s="28"/>
    </row>
    <row r="1000" spans="1:14" customFormat="1" x14ac:dyDescent="0.25">
      <c r="A1000" s="22"/>
      <c r="B1000" s="23"/>
      <c r="C1000" s="23"/>
      <c r="D1000" s="22"/>
      <c r="E1000" s="22"/>
      <c r="F1000" s="22"/>
      <c r="G1000" s="22"/>
      <c r="H1000" s="22"/>
      <c r="I1000" s="24"/>
      <c r="J1000" s="25"/>
      <c r="K1000" s="24"/>
      <c r="N1000" s="28"/>
    </row>
    <row r="1001" spans="1:14" customFormat="1" x14ac:dyDescent="0.25">
      <c r="A1001" s="22"/>
      <c r="B1001" s="23"/>
      <c r="C1001" s="23"/>
      <c r="D1001" s="22"/>
      <c r="E1001" s="22"/>
      <c r="F1001" s="22"/>
      <c r="G1001" s="22"/>
      <c r="H1001" s="22"/>
      <c r="I1001" s="24"/>
      <c r="J1001" s="25"/>
      <c r="K1001" s="24"/>
      <c r="N1001" s="28"/>
    </row>
    <row r="1002" spans="1:14" customFormat="1" x14ac:dyDescent="0.25">
      <c r="A1002" s="22"/>
      <c r="B1002" s="23"/>
      <c r="C1002" s="23"/>
      <c r="D1002" s="22"/>
      <c r="E1002" s="22"/>
      <c r="F1002" s="22"/>
      <c r="G1002" s="22"/>
      <c r="H1002" s="22"/>
      <c r="I1002" s="24"/>
      <c r="J1002" s="25"/>
      <c r="K1002" s="24"/>
      <c r="N1002" s="28"/>
    </row>
    <row r="1003" spans="1:14" customFormat="1" x14ac:dyDescent="0.25">
      <c r="A1003" s="22"/>
      <c r="B1003" s="23"/>
      <c r="C1003" s="23"/>
      <c r="D1003" s="22"/>
      <c r="E1003" s="22"/>
      <c r="F1003" s="22"/>
      <c r="G1003" s="22"/>
      <c r="H1003" s="22"/>
      <c r="I1003" s="24"/>
      <c r="J1003" s="25"/>
      <c r="K1003" s="24"/>
      <c r="N1003" s="28"/>
    </row>
    <row r="1004" spans="1:14" customFormat="1" x14ac:dyDescent="0.25">
      <c r="A1004" s="22"/>
      <c r="B1004" s="23"/>
      <c r="C1004" s="23"/>
      <c r="D1004" s="22"/>
      <c r="E1004" s="22"/>
      <c r="F1004" s="22"/>
      <c r="G1004" s="22"/>
      <c r="H1004" s="22"/>
      <c r="I1004" s="24"/>
      <c r="J1004" s="25"/>
      <c r="K1004" s="24"/>
      <c r="N1004" s="28"/>
    </row>
    <row r="1005" spans="1:14" customFormat="1" x14ac:dyDescent="0.25">
      <c r="A1005" s="22"/>
      <c r="B1005" s="23"/>
      <c r="C1005" s="23"/>
      <c r="D1005" s="22"/>
      <c r="E1005" s="22"/>
      <c r="F1005" s="22"/>
      <c r="G1005" s="22"/>
      <c r="H1005" s="22"/>
      <c r="I1005" s="24"/>
      <c r="J1005" s="25"/>
      <c r="K1005" s="24"/>
      <c r="N1005" s="28"/>
    </row>
    <row r="1006" spans="1:14" customFormat="1" x14ac:dyDescent="0.25">
      <c r="A1006" s="22"/>
      <c r="B1006" s="23"/>
      <c r="C1006" s="23"/>
      <c r="D1006" s="22"/>
      <c r="E1006" s="22"/>
      <c r="F1006" s="22"/>
      <c r="G1006" s="22"/>
      <c r="H1006" s="22"/>
      <c r="I1006" s="24"/>
      <c r="J1006" s="25"/>
      <c r="K1006" s="24"/>
      <c r="N1006" s="28"/>
    </row>
    <row r="1007" spans="1:14" customFormat="1" x14ac:dyDescent="0.25">
      <c r="A1007" s="22"/>
      <c r="B1007" s="23"/>
      <c r="C1007" s="23"/>
      <c r="D1007" s="22"/>
      <c r="E1007" s="22"/>
      <c r="F1007" s="22"/>
      <c r="G1007" s="22"/>
      <c r="H1007" s="22"/>
      <c r="I1007" s="24"/>
      <c r="J1007" s="25"/>
      <c r="K1007" s="24"/>
      <c r="N1007" s="28"/>
    </row>
    <row r="1008" spans="1:14" s="22" customFormat="1" x14ac:dyDescent="0.25">
      <c r="B1008" s="23"/>
      <c r="C1008" s="23"/>
      <c r="I1008" s="24"/>
      <c r="J1008" s="25"/>
      <c r="K1008" s="24"/>
      <c r="N1008" s="30"/>
    </row>
    <row r="1009" spans="2:14" s="22" customFormat="1" x14ac:dyDescent="0.25">
      <c r="B1009" s="23"/>
      <c r="C1009" s="23"/>
      <c r="I1009" s="24"/>
      <c r="J1009" s="25"/>
      <c r="K1009" s="24"/>
      <c r="N1009" s="30"/>
    </row>
    <row r="1010" spans="2:14" s="22" customFormat="1" x14ac:dyDescent="0.25">
      <c r="B1010" s="23"/>
      <c r="C1010" s="23"/>
      <c r="I1010" s="24"/>
      <c r="J1010" s="25"/>
      <c r="K1010" s="24"/>
      <c r="N1010" s="30"/>
    </row>
    <row r="1011" spans="2:14" s="22" customFormat="1" x14ac:dyDescent="0.25">
      <c r="B1011" s="23"/>
      <c r="C1011" s="23"/>
      <c r="I1011" s="24"/>
      <c r="J1011" s="25"/>
      <c r="K1011" s="24"/>
      <c r="N1011" s="30"/>
    </row>
    <row r="1012" spans="2:14" s="22" customFormat="1" x14ac:dyDescent="0.25">
      <c r="B1012" s="23"/>
      <c r="C1012" s="23"/>
      <c r="I1012" s="24"/>
      <c r="J1012" s="25"/>
      <c r="K1012" s="24"/>
      <c r="N1012" s="30"/>
    </row>
    <row r="1013" spans="2:14" s="22" customFormat="1" x14ac:dyDescent="0.25">
      <c r="B1013" s="23"/>
      <c r="C1013" s="23"/>
      <c r="I1013" s="24"/>
      <c r="J1013" s="25"/>
      <c r="K1013" s="24"/>
      <c r="N1013" s="30"/>
    </row>
    <row r="1014" spans="2:14" s="22" customFormat="1" x14ac:dyDescent="0.25">
      <c r="B1014" s="23"/>
      <c r="C1014" s="23"/>
      <c r="I1014" s="24"/>
      <c r="J1014" s="25"/>
      <c r="K1014" s="24"/>
      <c r="N1014" s="30"/>
    </row>
    <row r="1015" spans="2:14" s="22" customFormat="1" x14ac:dyDescent="0.25">
      <c r="B1015" s="23"/>
      <c r="C1015" s="23"/>
      <c r="I1015" s="24"/>
      <c r="J1015" s="25"/>
      <c r="K1015" s="24"/>
      <c r="N1015" s="30"/>
    </row>
    <row r="1016" spans="2:14" s="22" customFormat="1" x14ac:dyDescent="0.25">
      <c r="B1016" s="23"/>
      <c r="C1016" s="23"/>
      <c r="I1016" s="24"/>
      <c r="J1016" s="25"/>
      <c r="K1016" s="24"/>
      <c r="N1016" s="30"/>
    </row>
    <row r="1017" spans="2:14" s="22" customFormat="1" x14ac:dyDescent="0.25">
      <c r="B1017" s="23"/>
      <c r="C1017" s="23"/>
      <c r="I1017" s="24"/>
      <c r="J1017" s="25"/>
      <c r="K1017" s="24"/>
      <c r="N1017" s="30"/>
    </row>
    <row r="1018" spans="2:14" s="22" customFormat="1" x14ac:dyDescent="0.25">
      <c r="B1018" s="23"/>
      <c r="C1018" s="23"/>
      <c r="I1018" s="24"/>
      <c r="J1018" s="25"/>
      <c r="K1018" s="24"/>
      <c r="N1018" s="30"/>
    </row>
    <row r="1019" spans="2:14" s="22" customFormat="1" x14ac:dyDescent="0.25">
      <c r="B1019" s="23"/>
      <c r="C1019" s="23"/>
      <c r="I1019" s="24"/>
      <c r="J1019" s="25"/>
      <c r="K1019" s="24"/>
      <c r="N1019" s="30"/>
    </row>
    <row r="1020" spans="2:14" s="22" customFormat="1" x14ac:dyDescent="0.25">
      <c r="B1020" s="23"/>
      <c r="C1020" s="23"/>
      <c r="I1020" s="24"/>
      <c r="J1020" s="25"/>
      <c r="K1020" s="24"/>
      <c r="N1020" s="30"/>
    </row>
    <row r="1021" spans="2:14" s="22" customFormat="1" x14ac:dyDescent="0.25">
      <c r="B1021" s="23"/>
      <c r="C1021" s="23"/>
      <c r="I1021" s="24"/>
      <c r="J1021" s="25"/>
      <c r="K1021" s="24"/>
      <c r="N1021" s="30"/>
    </row>
    <row r="1022" spans="2:14" s="22" customFormat="1" x14ac:dyDescent="0.25">
      <c r="B1022" s="23"/>
      <c r="C1022" s="23"/>
      <c r="I1022" s="24"/>
      <c r="J1022" s="25"/>
      <c r="K1022" s="24"/>
      <c r="N1022" s="30"/>
    </row>
    <row r="1023" spans="2:14" s="22" customFormat="1" x14ac:dyDescent="0.25">
      <c r="B1023" s="23"/>
      <c r="C1023" s="23"/>
      <c r="I1023" s="24"/>
      <c r="J1023" s="25"/>
      <c r="K1023" s="24"/>
      <c r="N1023" s="30"/>
    </row>
    <row r="1024" spans="2:14" s="22" customFormat="1" x14ac:dyDescent="0.25">
      <c r="B1024" s="23"/>
      <c r="C1024" s="23"/>
      <c r="I1024" s="24"/>
      <c r="J1024" s="25"/>
      <c r="K1024" s="24"/>
      <c r="N1024" s="30"/>
    </row>
    <row r="1025" spans="2:14" s="22" customFormat="1" x14ac:dyDescent="0.25">
      <c r="B1025" s="23"/>
      <c r="C1025" s="23"/>
      <c r="I1025" s="24"/>
      <c r="J1025" s="25"/>
      <c r="K1025" s="24"/>
      <c r="N1025" s="30"/>
    </row>
    <row r="1026" spans="2:14" s="22" customFormat="1" x14ac:dyDescent="0.25">
      <c r="B1026" s="23"/>
      <c r="C1026" s="23"/>
      <c r="I1026" s="24"/>
      <c r="J1026" s="25"/>
      <c r="K1026" s="24"/>
      <c r="N1026" s="30"/>
    </row>
    <row r="1027" spans="2:14" s="22" customFormat="1" x14ac:dyDescent="0.25">
      <c r="B1027" s="23"/>
      <c r="C1027" s="23"/>
      <c r="I1027" s="24"/>
      <c r="J1027" s="25"/>
      <c r="K1027" s="24"/>
      <c r="N1027" s="30"/>
    </row>
    <row r="1028" spans="2:14" s="22" customFormat="1" x14ac:dyDescent="0.25">
      <c r="B1028" s="23"/>
      <c r="C1028" s="23"/>
      <c r="I1028" s="24"/>
      <c r="J1028" s="25"/>
      <c r="K1028" s="24"/>
      <c r="N1028" s="30"/>
    </row>
    <row r="1029" spans="2:14" s="22" customFormat="1" x14ac:dyDescent="0.25">
      <c r="B1029" s="23"/>
      <c r="C1029" s="23"/>
      <c r="I1029" s="24"/>
      <c r="J1029" s="25"/>
      <c r="K1029" s="24"/>
      <c r="N1029" s="30"/>
    </row>
    <row r="1030" spans="2:14" s="22" customFormat="1" x14ac:dyDescent="0.25">
      <c r="B1030" s="23"/>
      <c r="C1030" s="23"/>
      <c r="I1030" s="24"/>
      <c r="J1030" s="25"/>
      <c r="K1030" s="24"/>
      <c r="N1030" s="30"/>
    </row>
    <row r="1031" spans="2:14" s="22" customFormat="1" x14ac:dyDescent="0.25">
      <c r="B1031" s="23"/>
      <c r="C1031" s="23"/>
      <c r="I1031" s="24"/>
      <c r="J1031" s="25"/>
      <c r="K1031" s="24"/>
      <c r="N1031" s="30"/>
    </row>
    <row r="1032" spans="2:14" s="22" customFormat="1" x14ac:dyDescent="0.25">
      <c r="B1032" s="23"/>
      <c r="C1032" s="23"/>
      <c r="I1032" s="24"/>
      <c r="J1032" s="25"/>
      <c r="K1032" s="24"/>
      <c r="N1032" s="30"/>
    </row>
    <row r="1033" spans="2:14" s="22" customFormat="1" x14ac:dyDescent="0.25">
      <c r="B1033" s="23"/>
      <c r="C1033" s="23"/>
      <c r="I1033" s="24"/>
      <c r="J1033" s="25"/>
      <c r="K1033" s="24"/>
      <c r="N1033" s="30"/>
    </row>
    <row r="1034" spans="2:14" s="22" customFormat="1" x14ac:dyDescent="0.25">
      <c r="B1034" s="23"/>
      <c r="C1034" s="23"/>
      <c r="I1034" s="24"/>
      <c r="J1034" s="25"/>
      <c r="K1034" s="24"/>
      <c r="N1034" s="30"/>
    </row>
    <row r="1035" spans="2:14" s="22" customFormat="1" x14ac:dyDescent="0.25">
      <c r="B1035" s="23"/>
      <c r="C1035" s="23"/>
      <c r="I1035" s="24"/>
      <c r="J1035" s="25"/>
      <c r="K1035" s="24"/>
      <c r="N1035" s="30"/>
    </row>
    <row r="1036" spans="2:14" s="22" customFormat="1" x14ac:dyDescent="0.25">
      <c r="B1036" s="23"/>
      <c r="C1036" s="23"/>
      <c r="I1036" s="24"/>
      <c r="J1036" s="25"/>
      <c r="K1036" s="24"/>
      <c r="N1036" s="30"/>
    </row>
    <row r="1037" spans="2:14" s="22" customFormat="1" x14ac:dyDescent="0.25">
      <c r="B1037" s="23"/>
      <c r="C1037" s="23"/>
      <c r="I1037" s="24"/>
      <c r="J1037" s="25"/>
      <c r="K1037" s="24"/>
      <c r="N1037" s="30"/>
    </row>
    <row r="1038" spans="2:14" s="22" customFormat="1" x14ac:dyDescent="0.25">
      <c r="B1038" s="23"/>
      <c r="C1038" s="23"/>
      <c r="I1038" s="24"/>
      <c r="J1038" s="25"/>
      <c r="K1038" s="24"/>
      <c r="N1038" s="30"/>
    </row>
    <row r="1039" spans="2:14" s="22" customFormat="1" x14ac:dyDescent="0.25">
      <c r="B1039" s="23"/>
      <c r="C1039" s="23"/>
      <c r="I1039" s="24"/>
      <c r="J1039" s="25"/>
      <c r="K1039" s="24"/>
      <c r="N1039" s="30"/>
    </row>
    <row r="1040" spans="2:14" s="22" customFormat="1" x14ac:dyDescent="0.25">
      <c r="B1040" s="23"/>
      <c r="C1040" s="23"/>
      <c r="I1040" s="24"/>
      <c r="J1040" s="25"/>
      <c r="K1040" s="24"/>
      <c r="N1040" s="30"/>
    </row>
    <row r="1041" spans="2:14" s="22" customFormat="1" x14ac:dyDescent="0.25">
      <c r="B1041" s="23"/>
      <c r="C1041" s="23"/>
      <c r="I1041" s="24"/>
      <c r="J1041" s="25"/>
      <c r="K1041" s="24"/>
      <c r="N1041" s="30"/>
    </row>
    <row r="1042" spans="2:14" s="22" customFormat="1" x14ac:dyDescent="0.25">
      <c r="B1042" s="23"/>
      <c r="C1042" s="23"/>
      <c r="I1042" s="24"/>
      <c r="J1042" s="25"/>
      <c r="K1042" s="24"/>
      <c r="N1042" s="30"/>
    </row>
    <row r="1043" spans="2:14" s="22" customFormat="1" x14ac:dyDescent="0.25">
      <c r="B1043" s="23"/>
      <c r="C1043" s="23"/>
      <c r="I1043" s="24"/>
      <c r="J1043" s="25"/>
      <c r="K1043" s="24"/>
      <c r="N1043" s="30"/>
    </row>
    <row r="1044" spans="2:14" s="22" customFormat="1" x14ac:dyDescent="0.25">
      <c r="B1044" s="23"/>
      <c r="C1044" s="23"/>
      <c r="I1044" s="24"/>
      <c r="J1044" s="25"/>
      <c r="K1044" s="24"/>
      <c r="N1044" s="30"/>
    </row>
    <row r="1045" spans="2:14" s="22" customFormat="1" x14ac:dyDescent="0.25">
      <c r="B1045" s="23"/>
      <c r="C1045" s="23"/>
      <c r="I1045" s="24"/>
      <c r="J1045" s="25"/>
      <c r="K1045" s="24"/>
      <c r="N1045" s="30"/>
    </row>
    <row r="1046" spans="2:14" s="22" customFormat="1" x14ac:dyDescent="0.25">
      <c r="B1046" s="23"/>
      <c r="C1046" s="23"/>
      <c r="I1046" s="24"/>
      <c r="J1046" s="25"/>
      <c r="K1046" s="24"/>
      <c r="N1046" s="30"/>
    </row>
    <row r="1047" spans="2:14" s="22" customFormat="1" x14ac:dyDescent="0.25">
      <c r="B1047" s="23"/>
      <c r="C1047" s="23"/>
      <c r="I1047" s="24"/>
      <c r="J1047" s="25"/>
      <c r="K1047" s="24"/>
      <c r="N1047" s="30"/>
    </row>
    <row r="1048" spans="2:14" s="22" customFormat="1" x14ac:dyDescent="0.25">
      <c r="B1048" s="23"/>
      <c r="C1048" s="23"/>
      <c r="I1048" s="24"/>
      <c r="J1048" s="25"/>
      <c r="K1048" s="24"/>
      <c r="N1048" s="30"/>
    </row>
    <row r="1049" spans="2:14" s="22" customFormat="1" x14ac:dyDescent="0.25">
      <c r="B1049" s="23"/>
      <c r="C1049" s="23"/>
      <c r="I1049" s="24"/>
      <c r="J1049" s="25"/>
      <c r="K1049" s="24"/>
      <c r="N1049" s="30"/>
    </row>
    <row r="1050" spans="2:14" s="22" customFormat="1" x14ac:dyDescent="0.25">
      <c r="B1050" s="23"/>
      <c r="C1050" s="23"/>
      <c r="I1050" s="24"/>
      <c r="J1050" s="25"/>
      <c r="K1050" s="24"/>
      <c r="N1050" s="30"/>
    </row>
    <row r="1051" spans="2:14" s="22" customFormat="1" x14ac:dyDescent="0.25">
      <c r="B1051" s="23"/>
      <c r="C1051" s="23"/>
      <c r="I1051" s="24"/>
      <c r="J1051" s="25"/>
      <c r="K1051" s="24"/>
      <c r="N1051" s="30"/>
    </row>
    <row r="1052" spans="2:14" s="22" customFormat="1" x14ac:dyDescent="0.25">
      <c r="B1052" s="23"/>
      <c r="C1052" s="23"/>
      <c r="I1052" s="24"/>
      <c r="J1052" s="25"/>
      <c r="K1052" s="24"/>
      <c r="N1052" s="30"/>
    </row>
    <row r="1053" spans="2:14" s="22" customFormat="1" x14ac:dyDescent="0.25">
      <c r="B1053" s="23"/>
      <c r="C1053" s="23"/>
      <c r="I1053" s="24"/>
      <c r="J1053" s="25"/>
      <c r="K1053" s="24"/>
      <c r="N1053" s="30"/>
    </row>
    <row r="1054" spans="2:14" s="22" customFormat="1" x14ac:dyDescent="0.25">
      <c r="B1054" s="23"/>
      <c r="C1054" s="23"/>
      <c r="I1054" s="24"/>
      <c r="J1054" s="25"/>
      <c r="K1054" s="24"/>
      <c r="N1054" s="30"/>
    </row>
    <row r="1055" spans="2:14" s="22" customFormat="1" x14ac:dyDescent="0.25">
      <c r="B1055" s="23"/>
      <c r="C1055" s="23"/>
      <c r="I1055" s="24"/>
      <c r="J1055" s="25"/>
      <c r="K1055" s="24"/>
      <c r="N1055" s="30"/>
    </row>
    <row r="1056" spans="2:14" s="22" customFormat="1" x14ac:dyDescent="0.25">
      <c r="B1056" s="23"/>
      <c r="C1056" s="23"/>
      <c r="I1056" s="24"/>
      <c r="J1056" s="25"/>
      <c r="K1056" s="24"/>
      <c r="N1056" s="30"/>
    </row>
    <row r="1057" spans="2:14" s="22" customFormat="1" x14ac:dyDescent="0.25">
      <c r="B1057" s="23"/>
      <c r="C1057" s="23"/>
      <c r="I1057" s="24"/>
      <c r="J1057" s="25"/>
      <c r="K1057" s="24"/>
      <c r="N1057" s="30"/>
    </row>
    <row r="1058" spans="2:14" s="22" customFormat="1" x14ac:dyDescent="0.25">
      <c r="B1058" s="23"/>
      <c r="C1058" s="23"/>
      <c r="I1058" s="24"/>
      <c r="J1058" s="25"/>
      <c r="K1058" s="24"/>
      <c r="N1058" s="30"/>
    </row>
    <row r="1059" spans="2:14" s="22" customFormat="1" x14ac:dyDescent="0.25">
      <c r="B1059" s="23"/>
      <c r="C1059" s="23"/>
      <c r="I1059" s="24"/>
      <c r="J1059" s="25"/>
      <c r="K1059" s="24"/>
      <c r="N1059" s="30"/>
    </row>
    <row r="1060" spans="2:14" s="22" customFormat="1" x14ac:dyDescent="0.25">
      <c r="B1060" s="23"/>
      <c r="C1060" s="23"/>
      <c r="I1060" s="24"/>
      <c r="J1060" s="25"/>
      <c r="K1060" s="24"/>
      <c r="N1060" s="30"/>
    </row>
    <row r="1061" spans="2:14" s="22" customFormat="1" x14ac:dyDescent="0.25">
      <c r="B1061" s="23"/>
      <c r="C1061" s="23"/>
      <c r="I1061" s="24"/>
      <c r="J1061" s="25"/>
      <c r="K1061" s="24"/>
      <c r="N1061" s="30"/>
    </row>
    <row r="1062" spans="2:14" s="22" customFormat="1" x14ac:dyDescent="0.25">
      <c r="B1062" s="23"/>
      <c r="C1062" s="23"/>
      <c r="I1062" s="24"/>
      <c r="J1062" s="25"/>
      <c r="K1062" s="24"/>
      <c r="N1062" s="30"/>
    </row>
    <row r="1063" spans="2:14" s="22" customFormat="1" x14ac:dyDescent="0.25">
      <c r="B1063" s="23"/>
      <c r="C1063" s="23"/>
      <c r="I1063" s="24"/>
      <c r="J1063" s="25"/>
      <c r="K1063" s="24"/>
      <c r="N1063" s="30"/>
    </row>
    <row r="1064" spans="2:14" s="22" customFormat="1" x14ac:dyDescent="0.25">
      <c r="B1064" s="23"/>
      <c r="C1064" s="23"/>
      <c r="I1064" s="24"/>
      <c r="J1064" s="25"/>
      <c r="K1064" s="24"/>
      <c r="N1064" s="30"/>
    </row>
    <row r="1065" spans="2:14" s="22" customFormat="1" x14ac:dyDescent="0.25">
      <c r="B1065" s="23"/>
      <c r="C1065" s="23"/>
      <c r="I1065" s="24"/>
      <c r="J1065" s="25"/>
      <c r="K1065" s="24"/>
      <c r="N1065" s="30"/>
    </row>
    <row r="1066" spans="2:14" s="22" customFormat="1" x14ac:dyDescent="0.25">
      <c r="B1066" s="23"/>
      <c r="C1066" s="23"/>
      <c r="I1066" s="24"/>
      <c r="J1066" s="25"/>
      <c r="K1066" s="24"/>
      <c r="N1066" s="30"/>
    </row>
    <row r="1067" spans="2:14" s="22" customFormat="1" x14ac:dyDescent="0.25">
      <c r="B1067" s="23"/>
      <c r="C1067" s="23"/>
      <c r="I1067" s="24"/>
      <c r="J1067" s="25"/>
      <c r="K1067" s="24"/>
      <c r="N1067" s="30"/>
    </row>
    <row r="1068" spans="2:14" s="22" customFormat="1" x14ac:dyDescent="0.25">
      <c r="B1068" s="23"/>
      <c r="C1068" s="23"/>
      <c r="I1068" s="24"/>
      <c r="J1068" s="25"/>
      <c r="K1068" s="24"/>
      <c r="N1068" s="30"/>
    </row>
    <row r="1069" spans="2:14" s="22" customFormat="1" x14ac:dyDescent="0.25">
      <c r="B1069" s="23"/>
      <c r="C1069" s="23"/>
      <c r="I1069" s="24"/>
      <c r="J1069" s="25"/>
      <c r="K1069" s="24"/>
      <c r="N1069" s="30"/>
    </row>
    <row r="1070" spans="2:14" s="22" customFormat="1" x14ac:dyDescent="0.25">
      <c r="B1070" s="23"/>
      <c r="C1070" s="23"/>
      <c r="I1070" s="24"/>
      <c r="J1070" s="25"/>
      <c r="K1070" s="24"/>
      <c r="N1070" s="30"/>
    </row>
    <row r="1071" spans="2:14" s="22" customFormat="1" x14ac:dyDescent="0.25">
      <c r="B1071" s="23"/>
      <c r="C1071" s="23"/>
      <c r="I1071" s="24"/>
      <c r="J1071" s="25"/>
      <c r="K1071" s="24"/>
      <c r="N1071" s="30"/>
    </row>
    <row r="1072" spans="2:14" s="22" customFormat="1" x14ac:dyDescent="0.25">
      <c r="B1072" s="23"/>
      <c r="C1072" s="23"/>
      <c r="I1072" s="24"/>
      <c r="J1072" s="25"/>
      <c r="K1072" s="24"/>
      <c r="N1072" s="30"/>
    </row>
    <row r="1073" spans="2:14" s="22" customFormat="1" x14ac:dyDescent="0.25">
      <c r="B1073" s="23"/>
      <c r="C1073" s="23"/>
      <c r="I1073" s="24"/>
      <c r="J1073" s="25"/>
      <c r="K1073" s="24"/>
      <c r="N1073" s="30"/>
    </row>
    <row r="1074" spans="2:14" s="22" customFormat="1" x14ac:dyDescent="0.25">
      <c r="B1074" s="23"/>
      <c r="C1074" s="23"/>
      <c r="I1074" s="24"/>
      <c r="J1074" s="25"/>
      <c r="K1074" s="24"/>
      <c r="N1074" s="30"/>
    </row>
    <row r="1075" spans="2:14" s="22" customFormat="1" x14ac:dyDescent="0.25">
      <c r="B1075" s="23"/>
      <c r="C1075" s="23"/>
      <c r="I1075" s="24"/>
      <c r="J1075" s="25"/>
      <c r="K1075" s="24"/>
      <c r="N1075" s="30"/>
    </row>
    <row r="1076" spans="2:14" s="22" customFormat="1" x14ac:dyDescent="0.25">
      <c r="B1076" s="23"/>
      <c r="C1076" s="23"/>
      <c r="I1076" s="24"/>
      <c r="J1076" s="25"/>
      <c r="K1076" s="24"/>
      <c r="N1076" s="30"/>
    </row>
    <row r="1077" spans="2:14" s="22" customFormat="1" x14ac:dyDescent="0.25">
      <c r="B1077" s="23"/>
      <c r="C1077" s="23"/>
      <c r="I1077" s="24"/>
      <c r="J1077" s="25"/>
      <c r="K1077" s="24"/>
      <c r="N1077" s="30"/>
    </row>
    <row r="1078" spans="2:14" s="22" customFormat="1" x14ac:dyDescent="0.25">
      <c r="B1078" s="23"/>
      <c r="C1078" s="23"/>
      <c r="I1078" s="24"/>
      <c r="J1078" s="25"/>
      <c r="K1078" s="24"/>
      <c r="N1078" s="30"/>
    </row>
    <row r="1079" spans="2:14" s="22" customFormat="1" x14ac:dyDescent="0.25">
      <c r="B1079" s="23"/>
      <c r="C1079" s="23"/>
      <c r="I1079" s="24"/>
      <c r="J1079" s="25"/>
      <c r="K1079" s="24"/>
      <c r="N1079" s="30"/>
    </row>
    <row r="1080" spans="2:14" s="22" customFormat="1" x14ac:dyDescent="0.25">
      <c r="B1080" s="23"/>
      <c r="C1080" s="23"/>
      <c r="I1080" s="24"/>
      <c r="J1080" s="25"/>
      <c r="K1080" s="24"/>
      <c r="N1080" s="30"/>
    </row>
    <row r="1081" spans="2:14" s="22" customFormat="1" x14ac:dyDescent="0.25">
      <c r="B1081" s="23"/>
      <c r="C1081" s="23"/>
      <c r="I1081" s="24"/>
      <c r="J1081" s="25"/>
      <c r="K1081" s="24"/>
      <c r="N1081" s="30"/>
    </row>
    <row r="1082" spans="2:14" s="22" customFormat="1" x14ac:dyDescent="0.25">
      <c r="B1082" s="23"/>
      <c r="C1082" s="23"/>
      <c r="I1082" s="24"/>
      <c r="J1082" s="25"/>
      <c r="K1082" s="24"/>
      <c r="N1082" s="30"/>
    </row>
    <row r="1083" spans="2:14" s="22" customFormat="1" x14ac:dyDescent="0.25">
      <c r="B1083" s="23"/>
      <c r="C1083" s="23"/>
      <c r="I1083" s="24"/>
      <c r="J1083" s="25"/>
      <c r="K1083" s="24"/>
      <c r="N1083" s="30"/>
    </row>
    <row r="1084" spans="2:14" s="22" customFormat="1" x14ac:dyDescent="0.25">
      <c r="B1084" s="23"/>
      <c r="C1084" s="23"/>
      <c r="I1084" s="24"/>
      <c r="J1084" s="25"/>
      <c r="K1084" s="24"/>
      <c r="N1084" s="30"/>
    </row>
    <row r="1085" spans="2:14" s="22" customFormat="1" x14ac:dyDescent="0.25">
      <c r="B1085" s="23"/>
      <c r="C1085" s="23"/>
      <c r="I1085" s="24"/>
      <c r="J1085" s="25"/>
      <c r="K1085" s="24"/>
      <c r="N1085" s="30"/>
    </row>
    <row r="1086" spans="2:14" s="22" customFormat="1" x14ac:dyDescent="0.25">
      <c r="B1086" s="23"/>
      <c r="C1086" s="23"/>
      <c r="I1086" s="24"/>
      <c r="J1086" s="25"/>
      <c r="K1086" s="24"/>
      <c r="N1086" s="30"/>
    </row>
    <row r="1087" spans="2:14" s="22" customFormat="1" x14ac:dyDescent="0.25">
      <c r="B1087" s="23"/>
      <c r="C1087" s="23"/>
      <c r="I1087" s="24"/>
      <c r="J1087" s="25"/>
      <c r="K1087" s="24"/>
      <c r="N1087" s="30"/>
    </row>
    <row r="1088" spans="2:14" s="22" customFormat="1" x14ac:dyDescent="0.25">
      <c r="B1088" s="23"/>
      <c r="C1088" s="23"/>
      <c r="I1088" s="24"/>
      <c r="J1088" s="25"/>
      <c r="K1088" s="24"/>
      <c r="N1088" s="30"/>
    </row>
    <row r="1089" spans="2:14" s="22" customFormat="1" x14ac:dyDescent="0.25">
      <c r="B1089" s="23"/>
      <c r="C1089" s="23"/>
      <c r="I1089" s="24"/>
      <c r="J1089" s="25"/>
      <c r="K1089" s="24"/>
      <c r="N1089" s="30"/>
    </row>
    <row r="1090" spans="2:14" s="22" customFormat="1" x14ac:dyDescent="0.25">
      <c r="B1090" s="23"/>
      <c r="C1090" s="23"/>
      <c r="I1090" s="24"/>
      <c r="J1090" s="25"/>
      <c r="K1090" s="24"/>
      <c r="N1090" s="30"/>
    </row>
    <row r="1091" spans="2:14" s="22" customFormat="1" x14ac:dyDescent="0.25">
      <c r="B1091" s="23"/>
      <c r="C1091" s="23"/>
      <c r="I1091" s="24"/>
      <c r="J1091" s="25"/>
      <c r="K1091" s="24"/>
      <c r="N1091" s="30"/>
    </row>
    <row r="1092" spans="2:14" s="22" customFormat="1" x14ac:dyDescent="0.25">
      <c r="B1092" s="23"/>
      <c r="C1092" s="23"/>
      <c r="I1092" s="24"/>
      <c r="J1092" s="25"/>
      <c r="K1092" s="24"/>
      <c r="N1092" s="30"/>
    </row>
    <row r="1093" spans="2:14" s="22" customFormat="1" x14ac:dyDescent="0.25">
      <c r="B1093" s="23"/>
      <c r="C1093" s="23"/>
      <c r="I1093" s="24"/>
      <c r="J1093" s="25"/>
      <c r="K1093" s="24"/>
      <c r="N1093" s="30"/>
    </row>
    <row r="1094" spans="2:14" s="22" customFormat="1" x14ac:dyDescent="0.25">
      <c r="B1094" s="23"/>
      <c r="C1094" s="23"/>
      <c r="I1094" s="24"/>
      <c r="J1094" s="25"/>
      <c r="K1094" s="24"/>
      <c r="N1094" s="30"/>
    </row>
    <row r="1095" spans="2:14" s="22" customFormat="1" x14ac:dyDescent="0.25">
      <c r="B1095" s="23"/>
      <c r="C1095" s="23"/>
      <c r="I1095" s="24"/>
      <c r="J1095" s="25"/>
      <c r="K1095" s="24"/>
      <c r="N1095" s="30"/>
    </row>
  </sheetData>
  <sheetProtection algorithmName="SHA-512" hashValue="2GCihFZZXW4fffoAGmaJ4s6ZvFrArLLA04FUoC2rPMXRp5QNJvpTETGizMqIJj1ToaLeE4+kUUSH2KJtVjltUg==" saltValue="PAkgliASm7R7/+bjbRAQ2g==" spinCount="100000" sheet="1" objects="1" scenarios="1"/>
  <protectedRanges>
    <protectedRange sqref="B28:K1002" name="Rango1"/>
  </protectedRanges>
  <mergeCells count="998">
    <mergeCell ref="H1:K1"/>
    <mergeCell ref="B984:C984"/>
    <mergeCell ref="B961:C961"/>
    <mergeCell ref="B962:C962"/>
    <mergeCell ref="B963:C963"/>
    <mergeCell ref="B964:C964"/>
    <mergeCell ref="B965:C965"/>
    <mergeCell ref="B966:C966"/>
    <mergeCell ref="B997:C997"/>
    <mergeCell ref="B991:C991"/>
    <mergeCell ref="B992:C992"/>
    <mergeCell ref="B993:C993"/>
    <mergeCell ref="B994:C994"/>
    <mergeCell ref="B995:C995"/>
    <mergeCell ref="B996:C996"/>
    <mergeCell ref="B985:C985"/>
    <mergeCell ref="B986:C986"/>
    <mergeCell ref="B987:C987"/>
    <mergeCell ref="B988:C988"/>
    <mergeCell ref="B989:C989"/>
    <mergeCell ref="B990:C990"/>
    <mergeCell ref="B979:C979"/>
    <mergeCell ref="B980:C980"/>
    <mergeCell ref="B981:C981"/>
    <mergeCell ref="B982:C982"/>
    <mergeCell ref="B983:C983"/>
    <mergeCell ref="B973:C973"/>
    <mergeCell ref="B974:C974"/>
    <mergeCell ref="B975:C975"/>
    <mergeCell ref="B976:C976"/>
    <mergeCell ref="B977:C977"/>
    <mergeCell ref="B978:C978"/>
    <mergeCell ref="B967:C967"/>
    <mergeCell ref="B968:C968"/>
    <mergeCell ref="B969:C969"/>
    <mergeCell ref="B970:C970"/>
    <mergeCell ref="B971:C971"/>
    <mergeCell ref="B972:C972"/>
    <mergeCell ref="B943:C943"/>
    <mergeCell ref="B944:C944"/>
    <mergeCell ref="B945:C945"/>
    <mergeCell ref="B946:C946"/>
    <mergeCell ref="B947:C947"/>
    <mergeCell ref="B948:C948"/>
    <mergeCell ref="B934:C934"/>
    <mergeCell ref="B935:C935"/>
    <mergeCell ref="B936:C936"/>
    <mergeCell ref="B937:C937"/>
    <mergeCell ref="B938:C938"/>
    <mergeCell ref="B939:C939"/>
    <mergeCell ref="B940:C940"/>
    <mergeCell ref="B941:C941"/>
    <mergeCell ref="B942:C942"/>
    <mergeCell ref="B958:C958"/>
    <mergeCell ref="B959:C959"/>
    <mergeCell ref="B960:C960"/>
    <mergeCell ref="B949:C949"/>
    <mergeCell ref="B950:C950"/>
    <mergeCell ref="B951:C951"/>
    <mergeCell ref="B952:C952"/>
    <mergeCell ref="B953:C953"/>
    <mergeCell ref="B954:C954"/>
    <mergeCell ref="B955:C955"/>
    <mergeCell ref="B956:C956"/>
    <mergeCell ref="B957:C957"/>
    <mergeCell ref="B925:C925"/>
    <mergeCell ref="B926:C926"/>
    <mergeCell ref="B927:C927"/>
    <mergeCell ref="B928:C928"/>
    <mergeCell ref="B929:C929"/>
    <mergeCell ref="B930:C930"/>
    <mergeCell ref="B931:C931"/>
    <mergeCell ref="B932:C932"/>
    <mergeCell ref="B933:C933"/>
    <mergeCell ref="B922:C922"/>
    <mergeCell ref="B923:C923"/>
    <mergeCell ref="B924:C924"/>
    <mergeCell ref="B913:C913"/>
    <mergeCell ref="B914:C914"/>
    <mergeCell ref="B915:C915"/>
    <mergeCell ref="B916:C916"/>
    <mergeCell ref="B917:C917"/>
    <mergeCell ref="B918:C918"/>
    <mergeCell ref="B895:C895"/>
    <mergeCell ref="B896:C896"/>
    <mergeCell ref="B897:C897"/>
    <mergeCell ref="B919:C919"/>
    <mergeCell ref="B920:C920"/>
    <mergeCell ref="B921:C921"/>
    <mergeCell ref="B907:C907"/>
    <mergeCell ref="B908:C908"/>
    <mergeCell ref="B909:C909"/>
    <mergeCell ref="B910:C910"/>
    <mergeCell ref="B911:C911"/>
    <mergeCell ref="B912:C912"/>
    <mergeCell ref="B898:C898"/>
    <mergeCell ref="B899:C899"/>
    <mergeCell ref="B900:C900"/>
    <mergeCell ref="B901:C901"/>
    <mergeCell ref="B902:C902"/>
    <mergeCell ref="B903:C903"/>
    <mergeCell ref="B904:C904"/>
    <mergeCell ref="B905:C905"/>
    <mergeCell ref="B906:C906"/>
    <mergeCell ref="B889:C889"/>
    <mergeCell ref="B890:C890"/>
    <mergeCell ref="B891:C891"/>
    <mergeCell ref="B892:C892"/>
    <mergeCell ref="B893:C893"/>
    <mergeCell ref="B894:C894"/>
    <mergeCell ref="B865:C865"/>
    <mergeCell ref="B866:C866"/>
    <mergeCell ref="B867:C867"/>
    <mergeCell ref="B868:C868"/>
    <mergeCell ref="B869:C869"/>
    <mergeCell ref="B870:C870"/>
    <mergeCell ref="B886:C886"/>
    <mergeCell ref="B887:C887"/>
    <mergeCell ref="B888:C888"/>
    <mergeCell ref="B877:C877"/>
    <mergeCell ref="B878:C878"/>
    <mergeCell ref="B879:C879"/>
    <mergeCell ref="B880:C880"/>
    <mergeCell ref="B881:C881"/>
    <mergeCell ref="B882:C882"/>
    <mergeCell ref="B859:C859"/>
    <mergeCell ref="B860:C860"/>
    <mergeCell ref="B861:C861"/>
    <mergeCell ref="B883:C883"/>
    <mergeCell ref="B884:C884"/>
    <mergeCell ref="B885:C885"/>
    <mergeCell ref="B871:C871"/>
    <mergeCell ref="B872:C872"/>
    <mergeCell ref="B873:C873"/>
    <mergeCell ref="B874:C874"/>
    <mergeCell ref="B875:C875"/>
    <mergeCell ref="B876:C876"/>
    <mergeCell ref="B862:C862"/>
    <mergeCell ref="B863:C863"/>
    <mergeCell ref="B864:C864"/>
    <mergeCell ref="B853:C853"/>
    <mergeCell ref="B854:C854"/>
    <mergeCell ref="B855:C855"/>
    <mergeCell ref="B856:C856"/>
    <mergeCell ref="B857:C857"/>
    <mergeCell ref="B858:C858"/>
    <mergeCell ref="B829:C829"/>
    <mergeCell ref="B830:C830"/>
    <mergeCell ref="B831:C831"/>
    <mergeCell ref="B832:C832"/>
    <mergeCell ref="B833:C833"/>
    <mergeCell ref="B834:C834"/>
    <mergeCell ref="B850:C850"/>
    <mergeCell ref="B851:C851"/>
    <mergeCell ref="B852:C852"/>
    <mergeCell ref="B841:C841"/>
    <mergeCell ref="B842:C842"/>
    <mergeCell ref="B843:C843"/>
    <mergeCell ref="B844:C844"/>
    <mergeCell ref="B845:C845"/>
    <mergeCell ref="B846:C846"/>
    <mergeCell ref="B823:C823"/>
    <mergeCell ref="B824:C824"/>
    <mergeCell ref="B825:C825"/>
    <mergeCell ref="B847:C847"/>
    <mergeCell ref="B848:C848"/>
    <mergeCell ref="B849:C849"/>
    <mergeCell ref="B835:C835"/>
    <mergeCell ref="B836:C836"/>
    <mergeCell ref="B837:C837"/>
    <mergeCell ref="B838:C838"/>
    <mergeCell ref="B839:C839"/>
    <mergeCell ref="B840:C840"/>
    <mergeCell ref="B826:C826"/>
    <mergeCell ref="B827:C827"/>
    <mergeCell ref="B828:C828"/>
    <mergeCell ref="B817:C817"/>
    <mergeCell ref="B818:C818"/>
    <mergeCell ref="B819:C819"/>
    <mergeCell ref="B820:C820"/>
    <mergeCell ref="B821:C821"/>
    <mergeCell ref="B822:C822"/>
    <mergeCell ref="B793:C793"/>
    <mergeCell ref="B794:C794"/>
    <mergeCell ref="B795:C795"/>
    <mergeCell ref="B796:C796"/>
    <mergeCell ref="B797:C797"/>
    <mergeCell ref="B798:C798"/>
    <mergeCell ref="B814:C814"/>
    <mergeCell ref="B815:C815"/>
    <mergeCell ref="B816:C816"/>
    <mergeCell ref="B805:C805"/>
    <mergeCell ref="B806:C806"/>
    <mergeCell ref="B807:C807"/>
    <mergeCell ref="B808:C808"/>
    <mergeCell ref="B809:C809"/>
    <mergeCell ref="B810:C810"/>
    <mergeCell ref="B787:C787"/>
    <mergeCell ref="B788:C788"/>
    <mergeCell ref="B789:C789"/>
    <mergeCell ref="B811:C811"/>
    <mergeCell ref="B812:C812"/>
    <mergeCell ref="B813:C813"/>
    <mergeCell ref="B799:C799"/>
    <mergeCell ref="B800:C800"/>
    <mergeCell ref="B801:C801"/>
    <mergeCell ref="B802:C802"/>
    <mergeCell ref="B803:C803"/>
    <mergeCell ref="B804:C804"/>
    <mergeCell ref="B790:C790"/>
    <mergeCell ref="B791:C791"/>
    <mergeCell ref="B792:C792"/>
    <mergeCell ref="B781:C781"/>
    <mergeCell ref="B782:C782"/>
    <mergeCell ref="B783:C783"/>
    <mergeCell ref="B784:C784"/>
    <mergeCell ref="B785:C785"/>
    <mergeCell ref="B786:C786"/>
    <mergeCell ref="B757:C757"/>
    <mergeCell ref="B758:C758"/>
    <mergeCell ref="B759:C759"/>
    <mergeCell ref="B760:C760"/>
    <mergeCell ref="B761:C761"/>
    <mergeCell ref="B762:C762"/>
    <mergeCell ref="B778:C778"/>
    <mergeCell ref="B779:C779"/>
    <mergeCell ref="B780:C780"/>
    <mergeCell ref="B769:C769"/>
    <mergeCell ref="B770:C770"/>
    <mergeCell ref="B771:C771"/>
    <mergeCell ref="B772:C772"/>
    <mergeCell ref="B773:C773"/>
    <mergeCell ref="B774:C774"/>
    <mergeCell ref="B751:C751"/>
    <mergeCell ref="B752:C752"/>
    <mergeCell ref="B753:C753"/>
    <mergeCell ref="B775:C775"/>
    <mergeCell ref="B776:C776"/>
    <mergeCell ref="B777:C777"/>
    <mergeCell ref="B763:C763"/>
    <mergeCell ref="B764:C764"/>
    <mergeCell ref="B765:C765"/>
    <mergeCell ref="B766:C766"/>
    <mergeCell ref="B767:C767"/>
    <mergeCell ref="B768:C768"/>
    <mergeCell ref="B754:C754"/>
    <mergeCell ref="B755:C755"/>
    <mergeCell ref="B756:C756"/>
    <mergeCell ref="B745:C745"/>
    <mergeCell ref="B746:C746"/>
    <mergeCell ref="B747:C747"/>
    <mergeCell ref="B748:C748"/>
    <mergeCell ref="B749:C749"/>
    <mergeCell ref="B750:C750"/>
    <mergeCell ref="B721:C721"/>
    <mergeCell ref="B722:C722"/>
    <mergeCell ref="B723:C723"/>
    <mergeCell ref="B724:C724"/>
    <mergeCell ref="B725:C725"/>
    <mergeCell ref="B726:C726"/>
    <mergeCell ref="B742:C742"/>
    <mergeCell ref="B743:C743"/>
    <mergeCell ref="B744:C744"/>
    <mergeCell ref="B733:C733"/>
    <mergeCell ref="B734:C734"/>
    <mergeCell ref="B735:C735"/>
    <mergeCell ref="B736:C736"/>
    <mergeCell ref="B737:C737"/>
    <mergeCell ref="B738:C738"/>
    <mergeCell ref="B715:C715"/>
    <mergeCell ref="B716:C716"/>
    <mergeCell ref="B717:C717"/>
    <mergeCell ref="B739:C739"/>
    <mergeCell ref="B740:C740"/>
    <mergeCell ref="B741:C741"/>
    <mergeCell ref="B727:C727"/>
    <mergeCell ref="B728:C728"/>
    <mergeCell ref="B729:C729"/>
    <mergeCell ref="B730:C730"/>
    <mergeCell ref="B731:C731"/>
    <mergeCell ref="B732:C732"/>
    <mergeCell ref="B718:C718"/>
    <mergeCell ref="B719:C719"/>
    <mergeCell ref="B720:C720"/>
    <mergeCell ref="B709:C709"/>
    <mergeCell ref="B710:C710"/>
    <mergeCell ref="B711:C711"/>
    <mergeCell ref="B712:C712"/>
    <mergeCell ref="B713:C713"/>
    <mergeCell ref="B714:C714"/>
    <mergeCell ref="B685:C685"/>
    <mergeCell ref="B686:C686"/>
    <mergeCell ref="B687:C687"/>
    <mergeCell ref="B688:C688"/>
    <mergeCell ref="B689:C689"/>
    <mergeCell ref="B690:C690"/>
    <mergeCell ref="B706:C706"/>
    <mergeCell ref="B707:C707"/>
    <mergeCell ref="B708:C708"/>
    <mergeCell ref="B697:C697"/>
    <mergeCell ref="B698:C698"/>
    <mergeCell ref="B699:C699"/>
    <mergeCell ref="B700:C700"/>
    <mergeCell ref="B701:C701"/>
    <mergeCell ref="B702:C702"/>
    <mergeCell ref="B679:C679"/>
    <mergeCell ref="B680:C680"/>
    <mergeCell ref="B681:C681"/>
    <mergeCell ref="B703:C703"/>
    <mergeCell ref="B704:C704"/>
    <mergeCell ref="B705:C705"/>
    <mergeCell ref="B691:C691"/>
    <mergeCell ref="B692:C692"/>
    <mergeCell ref="B693:C693"/>
    <mergeCell ref="B694:C694"/>
    <mergeCell ref="B695:C695"/>
    <mergeCell ref="B696:C696"/>
    <mergeCell ref="B682:C682"/>
    <mergeCell ref="B683:C683"/>
    <mergeCell ref="B684:C684"/>
    <mergeCell ref="B673:C673"/>
    <mergeCell ref="B674:C674"/>
    <mergeCell ref="B675:C675"/>
    <mergeCell ref="B676:C676"/>
    <mergeCell ref="B677:C677"/>
    <mergeCell ref="B678:C678"/>
    <mergeCell ref="B649:C649"/>
    <mergeCell ref="B650:C650"/>
    <mergeCell ref="B651:C651"/>
    <mergeCell ref="B652:C652"/>
    <mergeCell ref="B653:C653"/>
    <mergeCell ref="B654:C654"/>
    <mergeCell ref="B670:C670"/>
    <mergeCell ref="B671:C671"/>
    <mergeCell ref="B672:C672"/>
    <mergeCell ref="B661:C661"/>
    <mergeCell ref="B662:C662"/>
    <mergeCell ref="B663:C663"/>
    <mergeCell ref="B664:C664"/>
    <mergeCell ref="B665:C665"/>
    <mergeCell ref="B666:C666"/>
    <mergeCell ref="B643:C643"/>
    <mergeCell ref="B644:C644"/>
    <mergeCell ref="B645:C645"/>
    <mergeCell ref="B667:C667"/>
    <mergeCell ref="B668:C668"/>
    <mergeCell ref="B669:C669"/>
    <mergeCell ref="B655:C655"/>
    <mergeCell ref="B656:C656"/>
    <mergeCell ref="B657:C657"/>
    <mergeCell ref="B658:C658"/>
    <mergeCell ref="B659:C659"/>
    <mergeCell ref="B660:C660"/>
    <mergeCell ref="B646:C646"/>
    <mergeCell ref="B647:C647"/>
    <mergeCell ref="B648:C648"/>
    <mergeCell ref="B637:C637"/>
    <mergeCell ref="B638:C638"/>
    <mergeCell ref="B639:C639"/>
    <mergeCell ref="B640:C640"/>
    <mergeCell ref="B641:C641"/>
    <mergeCell ref="B642:C642"/>
    <mergeCell ref="B613:C613"/>
    <mergeCell ref="B614:C614"/>
    <mergeCell ref="B615:C615"/>
    <mergeCell ref="B616:C616"/>
    <mergeCell ref="B617:C617"/>
    <mergeCell ref="B618:C618"/>
    <mergeCell ref="B634:C634"/>
    <mergeCell ref="B635:C635"/>
    <mergeCell ref="B636:C636"/>
    <mergeCell ref="B625:C625"/>
    <mergeCell ref="B626:C626"/>
    <mergeCell ref="B627:C627"/>
    <mergeCell ref="B628:C628"/>
    <mergeCell ref="B629:C629"/>
    <mergeCell ref="B630:C630"/>
    <mergeCell ref="B607:C607"/>
    <mergeCell ref="B608:C608"/>
    <mergeCell ref="B609:C609"/>
    <mergeCell ref="B631:C631"/>
    <mergeCell ref="B632:C632"/>
    <mergeCell ref="B633:C633"/>
    <mergeCell ref="B619:C619"/>
    <mergeCell ref="B620:C620"/>
    <mergeCell ref="B621:C621"/>
    <mergeCell ref="B622:C622"/>
    <mergeCell ref="B623:C623"/>
    <mergeCell ref="B624:C624"/>
    <mergeCell ref="B610:C610"/>
    <mergeCell ref="B611:C611"/>
    <mergeCell ref="B612:C612"/>
    <mergeCell ref="B601:C601"/>
    <mergeCell ref="B602:C602"/>
    <mergeCell ref="B603:C603"/>
    <mergeCell ref="B604:C604"/>
    <mergeCell ref="B605:C605"/>
    <mergeCell ref="B606:C606"/>
    <mergeCell ref="B577:C577"/>
    <mergeCell ref="B578:C578"/>
    <mergeCell ref="B579:C579"/>
    <mergeCell ref="B580:C580"/>
    <mergeCell ref="B581:C581"/>
    <mergeCell ref="B582:C582"/>
    <mergeCell ref="B598:C598"/>
    <mergeCell ref="B599:C599"/>
    <mergeCell ref="B600:C600"/>
    <mergeCell ref="B589:C589"/>
    <mergeCell ref="B590:C590"/>
    <mergeCell ref="B591:C591"/>
    <mergeCell ref="B592:C592"/>
    <mergeCell ref="B593:C593"/>
    <mergeCell ref="B594:C594"/>
    <mergeCell ref="B571:C571"/>
    <mergeCell ref="B572:C572"/>
    <mergeCell ref="B573:C573"/>
    <mergeCell ref="B595:C595"/>
    <mergeCell ref="B596:C596"/>
    <mergeCell ref="B597:C597"/>
    <mergeCell ref="B583:C583"/>
    <mergeCell ref="B584:C584"/>
    <mergeCell ref="B585:C585"/>
    <mergeCell ref="B586:C586"/>
    <mergeCell ref="B587:C587"/>
    <mergeCell ref="B588:C588"/>
    <mergeCell ref="B574:C574"/>
    <mergeCell ref="B575:C575"/>
    <mergeCell ref="B576:C576"/>
    <mergeCell ref="B565:C565"/>
    <mergeCell ref="B566:C566"/>
    <mergeCell ref="B567:C567"/>
    <mergeCell ref="B568:C568"/>
    <mergeCell ref="B569:C569"/>
    <mergeCell ref="B570:C570"/>
    <mergeCell ref="B541:C541"/>
    <mergeCell ref="B542:C542"/>
    <mergeCell ref="B543:C543"/>
    <mergeCell ref="B544:C544"/>
    <mergeCell ref="B545:C545"/>
    <mergeCell ref="B546:C546"/>
    <mergeCell ref="B562:C562"/>
    <mergeCell ref="B563:C563"/>
    <mergeCell ref="B564:C564"/>
    <mergeCell ref="B553:C553"/>
    <mergeCell ref="B554:C554"/>
    <mergeCell ref="B555:C555"/>
    <mergeCell ref="B556:C556"/>
    <mergeCell ref="B557:C557"/>
    <mergeCell ref="B558:C558"/>
    <mergeCell ref="B535:C535"/>
    <mergeCell ref="B536:C536"/>
    <mergeCell ref="B537:C537"/>
    <mergeCell ref="B559:C559"/>
    <mergeCell ref="B560:C560"/>
    <mergeCell ref="B561:C561"/>
    <mergeCell ref="B547:C547"/>
    <mergeCell ref="B548:C548"/>
    <mergeCell ref="B549:C549"/>
    <mergeCell ref="B550:C550"/>
    <mergeCell ref="B551:C551"/>
    <mergeCell ref="B552:C552"/>
    <mergeCell ref="B538:C538"/>
    <mergeCell ref="B539:C539"/>
    <mergeCell ref="B540:C540"/>
    <mergeCell ref="B529:C529"/>
    <mergeCell ref="B530:C530"/>
    <mergeCell ref="B531:C531"/>
    <mergeCell ref="B532:C532"/>
    <mergeCell ref="B533:C533"/>
    <mergeCell ref="B534:C534"/>
    <mergeCell ref="B505:C505"/>
    <mergeCell ref="B506:C506"/>
    <mergeCell ref="B507:C507"/>
    <mergeCell ref="B508:C508"/>
    <mergeCell ref="B509:C509"/>
    <mergeCell ref="B510:C510"/>
    <mergeCell ref="B526:C526"/>
    <mergeCell ref="B527:C527"/>
    <mergeCell ref="B528:C528"/>
    <mergeCell ref="B517:C517"/>
    <mergeCell ref="B518:C518"/>
    <mergeCell ref="B519:C519"/>
    <mergeCell ref="B520:C520"/>
    <mergeCell ref="B521:C521"/>
    <mergeCell ref="B522:C522"/>
    <mergeCell ref="B499:C499"/>
    <mergeCell ref="B500:C500"/>
    <mergeCell ref="B501:C501"/>
    <mergeCell ref="B523:C523"/>
    <mergeCell ref="B524:C524"/>
    <mergeCell ref="B525:C525"/>
    <mergeCell ref="B511:C511"/>
    <mergeCell ref="B512:C512"/>
    <mergeCell ref="B513:C513"/>
    <mergeCell ref="B514:C514"/>
    <mergeCell ref="B515:C515"/>
    <mergeCell ref="B516:C516"/>
    <mergeCell ref="B502:C502"/>
    <mergeCell ref="B503:C503"/>
    <mergeCell ref="B504:C504"/>
    <mergeCell ref="B493:C493"/>
    <mergeCell ref="B494:C494"/>
    <mergeCell ref="B495:C495"/>
    <mergeCell ref="B496:C496"/>
    <mergeCell ref="B497:C497"/>
    <mergeCell ref="B498:C498"/>
    <mergeCell ref="B469:C469"/>
    <mergeCell ref="B470:C470"/>
    <mergeCell ref="B471:C471"/>
    <mergeCell ref="B472:C472"/>
    <mergeCell ref="B473:C473"/>
    <mergeCell ref="B474:C474"/>
    <mergeCell ref="B490:C490"/>
    <mergeCell ref="B491:C491"/>
    <mergeCell ref="B492:C492"/>
    <mergeCell ref="B481:C481"/>
    <mergeCell ref="B482:C482"/>
    <mergeCell ref="B483:C483"/>
    <mergeCell ref="B484:C484"/>
    <mergeCell ref="B485:C485"/>
    <mergeCell ref="B486:C486"/>
    <mergeCell ref="B463:C463"/>
    <mergeCell ref="B464:C464"/>
    <mergeCell ref="B465:C465"/>
    <mergeCell ref="B487:C487"/>
    <mergeCell ref="B488:C488"/>
    <mergeCell ref="B489:C489"/>
    <mergeCell ref="B475:C475"/>
    <mergeCell ref="B476:C476"/>
    <mergeCell ref="B477:C477"/>
    <mergeCell ref="B478:C478"/>
    <mergeCell ref="B479:C479"/>
    <mergeCell ref="B480:C480"/>
    <mergeCell ref="B466:C466"/>
    <mergeCell ref="B467:C467"/>
    <mergeCell ref="B468:C468"/>
    <mergeCell ref="B457:C457"/>
    <mergeCell ref="B458:C458"/>
    <mergeCell ref="B459:C459"/>
    <mergeCell ref="B460:C460"/>
    <mergeCell ref="B461:C461"/>
    <mergeCell ref="B462:C462"/>
    <mergeCell ref="B433:C433"/>
    <mergeCell ref="B434:C434"/>
    <mergeCell ref="B435:C435"/>
    <mergeCell ref="B436:C436"/>
    <mergeCell ref="B437:C437"/>
    <mergeCell ref="B438:C438"/>
    <mergeCell ref="B454:C454"/>
    <mergeCell ref="B455:C455"/>
    <mergeCell ref="B456:C456"/>
    <mergeCell ref="B445:C445"/>
    <mergeCell ref="B446:C446"/>
    <mergeCell ref="B447:C447"/>
    <mergeCell ref="B448:C448"/>
    <mergeCell ref="B449:C449"/>
    <mergeCell ref="B450:C450"/>
    <mergeCell ref="B427:C427"/>
    <mergeCell ref="B428:C428"/>
    <mergeCell ref="B429:C429"/>
    <mergeCell ref="B451:C451"/>
    <mergeCell ref="B452:C452"/>
    <mergeCell ref="B453:C453"/>
    <mergeCell ref="B439:C439"/>
    <mergeCell ref="B440:C440"/>
    <mergeCell ref="B441:C441"/>
    <mergeCell ref="B442:C442"/>
    <mergeCell ref="B443:C443"/>
    <mergeCell ref="B444:C444"/>
    <mergeCell ref="B430:C430"/>
    <mergeCell ref="B431:C431"/>
    <mergeCell ref="B432:C432"/>
    <mergeCell ref="B421:C421"/>
    <mergeCell ref="B422:C422"/>
    <mergeCell ref="B423:C423"/>
    <mergeCell ref="B424:C424"/>
    <mergeCell ref="B425:C425"/>
    <mergeCell ref="B426:C426"/>
    <mergeCell ref="B397:C397"/>
    <mergeCell ref="B398:C398"/>
    <mergeCell ref="B399:C399"/>
    <mergeCell ref="B400:C400"/>
    <mergeCell ref="B401:C401"/>
    <mergeCell ref="B402:C402"/>
    <mergeCell ref="B418:C418"/>
    <mergeCell ref="B419:C419"/>
    <mergeCell ref="B420:C420"/>
    <mergeCell ref="B409:C409"/>
    <mergeCell ref="B410:C410"/>
    <mergeCell ref="B411:C411"/>
    <mergeCell ref="B412:C412"/>
    <mergeCell ref="B413:C413"/>
    <mergeCell ref="B414:C414"/>
    <mergeCell ref="B391:C391"/>
    <mergeCell ref="B392:C392"/>
    <mergeCell ref="B393:C393"/>
    <mergeCell ref="B415:C415"/>
    <mergeCell ref="B416:C416"/>
    <mergeCell ref="B417:C417"/>
    <mergeCell ref="B403:C403"/>
    <mergeCell ref="B404:C404"/>
    <mergeCell ref="B405:C405"/>
    <mergeCell ref="B406:C406"/>
    <mergeCell ref="B407:C407"/>
    <mergeCell ref="B408:C408"/>
    <mergeCell ref="B394:C394"/>
    <mergeCell ref="B395:C395"/>
    <mergeCell ref="B396:C396"/>
    <mergeCell ref="B385:C385"/>
    <mergeCell ref="B386:C386"/>
    <mergeCell ref="B387:C387"/>
    <mergeCell ref="B388:C388"/>
    <mergeCell ref="B389:C389"/>
    <mergeCell ref="B390:C390"/>
    <mergeCell ref="B361:C361"/>
    <mergeCell ref="B362:C362"/>
    <mergeCell ref="B363:C363"/>
    <mergeCell ref="B364:C364"/>
    <mergeCell ref="B365:C365"/>
    <mergeCell ref="B366:C366"/>
    <mergeCell ref="B382:C382"/>
    <mergeCell ref="B383:C383"/>
    <mergeCell ref="B384:C384"/>
    <mergeCell ref="B373:C373"/>
    <mergeCell ref="B374:C374"/>
    <mergeCell ref="B375:C375"/>
    <mergeCell ref="B376:C376"/>
    <mergeCell ref="B377:C377"/>
    <mergeCell ref="B378:C378"/>
    <mergeCell ref="B355:C355"/>
    <mergeCell ref="B356:C356"/>
    <mergeCell ref="B357:C357"/>
    <mergeCell ref="B379:C379"/>
    <mergeCell ref="B380:C380"/>
    <mergeCell ref="B381:C381"/>
    <mergeCell ref="B367:C367"/>
    <mergeCell ref="B368:C368"/>
    <mergeCell ref="B369:C369"/>
    <mergeCell ref="B370:C370"/>
    <mergeCell ref="B371:C371"/>
    <mergeCell ref="B372:C372"/>
    <mergeCell ref="B358:C358"/>
    <mergeCell ref="B359:C359"/>
    <mergeCell ref="B360:C360"/>
    <mergeCell ref="B349:C349"/>
    <mergeCell ref="B350:C350"/>
    <mergeCell ref="B351:C351"/>
    <mergeCell ref="B352:C352"/>
    <mergeCell ref="B353:C353"/>
    <mergeCell ref="B354:C354"/>
    <mergeCell ref="B325:C325"/>
    <mergeCell ref="B326:C326"/>
    <mergeCell ref="B327:C327"/>
    <mergeCell ref="B328:C328"/>
    <mergeCell ref="B329:C329"/>
    <mergeCell ref="B330:C330"/>
    <mergeCell ref="B346:C346"/>
    <mergeCell ref="B347:C347"/>
    <mergeCell ref="B348:C348"/>
    <mergeCell ref="B337:C337"/>
    <mergeCell ref="B338:C338"/>
    <mergeCell ref="B339:C339"/>
    <mergeCell ref="B340:C340"/>
    <mergeCell ref="B341:C341"/>
    <mergeCell ref="B342:C342"/>
    <mergeCell ref="B319:C319"/>
    <mergeCell ref="B320:C320"/>
    <mergeCell ref="B321:C321"/>
    <mergeCell ref="B343:C343"/>
    <mergeCell ref="B344:C344"/>
    <mergeCell ref="B345:C345"/>
    <mergeCell ref="B331:C331"/>
    <mergeCell ref="B332:C332"/>
    <mergeCell ref="B333:C333"/>
    <mergeCell ref="B334:C334"/>
    <mergeCell ref="B335:C335"/>
    <mergeCell ref="B336:C336"/>
    <mergeCell ref="B322:C322"/>
    <mergeCell ref="B323:C323"/>
    <mergeCell ref="B324:C324"/>
    <mergeCell ref="B313:C313"/>
    <mergeCell ref="B314:C314"/>
    <mergeCell ref="B315:C315"/>
    <mergeCell ref="B316:C316"/>
    <mergeCell ref="B317:C317"/>
    <mergeCell ref="B318:C318"/>
    <mergeCell ref="B289:C289"/>
    <mergeCell ref="B290:C290"/>
    <mergeCell ref="B291:C291"/>
    <mergeCell ref="B292:C292"/>
    <mergeCell ref="B293:C293"/>
    <mergeCell ref="B294:C294"/>
    <mergeCell ref="B310:C310"/>
    <mergeCell ref="B311:C311"/>
    <mergeCell ref="B312:C312"/>
    <mergeCell ref="B301:C301"/>
    <mergeCell ref="B302:C302"/>
    <mergeCell ref="B303:C303"/>
    <mergeCell ref="B304:C304"/>
    <mergeCell ref="B305:C305"/>
    <mergeCell ref="B306:C306"/>
    <mergeCell ref="B283:C283"/>
    <mergeCell ref="B284:C284"/>
    <mergeCell ref="B285:C285"/>
    <mergeCell ref="B307:C307"/>
    <mergeCell ref="B308:C308"/>
    <mergeCell ref="B309:C309"/>
    <mergeCell ref="B295:C295"/>
    <mergeCell ref="B296:C296"/>
    <mergeCell ref="B297:C297"/>
    <mergeCell ref="B298:C298"/>
    <mergeCell ref="B299:C299"/>
    <mergeCell ref="B300:C300"/>
    <mergeCell ref="B286:C286"/>
    <mergeCell ref="B287:C287"/>
    <mergeCell ref="B288:C288"/>
    <mergeCell ref="B277:C277"/>
    <mergeCell ref="B278:C278"/>
    <mergeCell ref="B279:C279"/>
    <mergeCell ref="B280:C280"/>
    <mergeCell ref="B281:C281"/>
    <mergeCell ref="B282:C282"/>
    <mergeCell ref="B253:C253"/>
    <mergeCell ref="B254:C254"/>
    <mergeCell ref="B255:C255"/>
    <mergeCell ref="B256:C256"/>
    <mergeCell ref="B257:C257"/>
    <mergeCell ref="B258:C258"/>
    <mergeCell ref="B274:C274"/>
    <mergeCell ref="B275:C275"/>
    <mergeCell ref="B276:C276"/>
    <mergeCell ref="B265:C265"/>
    <mergeCell ref="B266:C266"/>
    <mergeCell ref="B267:C267"/>
    <mergeCell ref="B268:C268"/>
    <mergeCell ref="B269:C269"/>
    <mergeCell ref="B270:C270"/>
    <mergeCell ref="B247:C247"/>
    <mergeCell ref="B248:C248"/>
    <mergeCell ref="B249:C249"/>
    <mergeCell ref="B271:C271"/>
    <mergeCell ref="B272:C272"/>
    <mergeCell ref="B273:C273"/>
    <mergeCell ref="B259:C259"/>
    <mergeCell ref="B260:C260"/>
    <mergeCell ref="B261:C261"/>
    <mergeCell ref="B262:C262"/>
    <mergeCell ref="B263:C263"/>
    <mergeCell ref="B264:C264"/>
    <mergeCell ref="B250:C250"/>
    <mergeCell ref="B251:C251"/>
    <mergeCell ref="B252:C252"/>
    <mergeCell ref="B241:C241"/>
    <mergeCell ref="B242:C242"/>
    <mergeCell ref="B243:C243"/>
    <mergeCell ref="B244:C244"/>
    <mergeCell ref="B245:C245"/>
    <mergeCell ref="B246:C246"/>
    <mergeCell ref="B217:C217"/>
    <mergeCell ref="B218:C218"/>
    <mergeCell ref="B219:C219"/>
    <mergeCell ref="B220:C220"/>
    <mergeCell ref="B221:C221"/>
    <mergeCell ref="B222:C222"/>
    <mergeCell ref="B238:C238"/>
    <mergeCell ref="B239:C239"/>
    <mergeCell ref="B240:C240"/>
    <mergeCell ref="B229:C229"/>
    <mergeCell ref="B230:C230"/>
    <mergeCell ref="B231:C231"/>
    <mergeCell ref="B232:C232"/>
    <mergeCell ref="B233:C233"/>
    <mergeCell ref="B234:C234"/>
    <mergeCell ref="B211:C211"/>
    <mergeCell ref="B212:C212"/>
    <mergeCell ref="B213:C213"/>
    <mergeCell ref="B235:C235"/>
    <mergeCell ref="B236:C236"/>
    <mergeCell ref="B237:C237"/>
    <mergeCell ref="B223:C223"/>
    <mergeCell ref="B224:C224"/>
    <mergeCell ref="B225:C225"/>
    <mergeCell ref="B226:C226"/>
    <mergeCell ref="B227:C227"/>
    <mergeCell ref="B228:C228"/>
    <mergeCell ref="B214:C214"/>
    <mergeCell ref="B215:C215"/>
    <mergeCell ref="B216:C216"/>
    <mergeCell ref="B205:C205"/>
    <mergeCell ref="B206:C206"/>
    <mergeCell ref="B207:C207"/>
    <mergeCell ref="B208:C208"/>
    <mergeCell ref="B209:C209"/>
    <mergeCell ref="B210:C210"/>
    <mergeCell ref="B181:C181"/>
    <mergeCell ref="B182:C182"/>
    <mergeCell ref="B183:C183"/>
    <mergeCell ref="B184:C184"/>
    <mergeCell ref="B185:C185"/>
    <mergeCell ref="B186:C186"/>
    <mergeCell ref="B202:C202"/>
    <mergeCell ref="B203:C203"/>
    <mergeCell ref="B204:C204"/>
    <mergeCell ref="B193:C193"/>
    <mergeCell ref="B194:C194"/>
    <mergeCell ref="B195:C195"/>
    <mergeCell ref="B196:C196"/>
    <mergeCell ref="B197:C197"/>
    <mergeCell ref="B198:C198"/>
    <mergeCell ref="B175:C175"/>
    <mergeCell ref="B176:C176"/>
    <mergeCell ref="B177:C177"/>
    <mergeCell ref="B199:C199"/>
    <mergeCell ref="B200:C200"/>
    <mergeCell ref="B201:C201"/>
    <mergeCell ref="B187:C187"/>
    <mergeCell ref="B188:C188"/>
    <mergeCell ref="B189:C189"/>
    <mergeCell ref="B190:C190"/>
    <mergeCell ref="B191:C191"/>
    <mergeCell ref="B192:C192"/>
    <mergeCell ref="B178:C178"/>
    <mergeCell ref="B179:C179"/>
    <mergeCell ref="B180:C180"/>
    <mergeCell ref="B169:C169"/>
    <mergeCell ref="B170:C170"/>
    <mergeCell ref="B171:C171"/>
    <mergeCell ref="B172:C172"/>
    <mergeCell ref="B173:C173"/>
    <mergeCell ref="B174:C174"/>
    <mergeCell ref="B145:C145"/>
    <mergeCell ref="B146:C146"/>
    <mergeCell ref="B147:C147"/>
    <mergeCell ref="B148:C148"/>
    <mergeCell ref="B149:C149"/>
    <mergeCell ref="B150:C150"/>
    <mergeCell ref="B166:C166"/>
    <mergeCell ref="B167:C167"/>
    <mergeCell ref="B168:C168"/>
    <mergeCell ref="B157:C157"/>
    <mergeCell ref="B158:C158"/>
    <mergeCell ref="B159:C159"/>
    <mergeCell ref="B160:C160"/>
    <mergeCell ref="B161:C161"/>
    <mergeCell ref="B162:C162"/>
    <mergeCell ref="B139:C139"/>
    <mergeCell ref="B140:C140"/>
    <mergeCell ref="B141:C141"/>
    <mergeCell ref="B163:C163"/>
    <mergeCell ref="B164:C164"/>
    <mergeCell ref="B165:C165"/>
    <mergeCell ref="B151:C151"/>
    <mergeCell ref="B152:C152"/>
    <mergeCell ref="B153:C153"/>
    <mergeCell ref="B154:C154"/>
    <mergeCell ref="B155:C155"/>
    <mergeCell ref="B156:C156"/>
    <mergeCell ref="B142:C142"/>
    <mergeCell ref="B143:C143"/>
    <mergeCell ref="B144:C144"/>
    <mergeCell ref="B133:C133"/>
    <mergeCell ref="B134:C134"/>
    <mergeCell ref="B135:C135"/>
    <mergeCell ref="B136:C136"/>
    <mergeCell ref="B137:C137"/>
    <mergeCell ref="B138:C138"/>
    <mergeCell ref="B109:C109"/>
    <mergeCell ref="B110:C110"/>
    <mergeCell ref="B111:C111"/>
    <mergeCell ref="B112:C112"/>
    <mergeCell ref="B113:C113"/>
    <mergeCell ref="B114:C114"/>
    <mergeCell ref="B130:C130"/>
    <mergeCell ref="B131:C131"/>
    <mergeCell ref="B132:C132"/>
    <mergeCell ref="B121:C121"/>
    <mergeCell ref="B122:C122"/>
    <mergeCell ref="B123:C123"/>
    <mergeCell ref="B124:C124"/>
    <mergeCell ref="B125:C125"/>
    <mergeCell ref="B126:C126"/>
    <mergeCell ref="B103:C103"/>
    <mergeCell ref="B104:C104"/>
    <mergeCell ref="B105:C105"/>
    <mergeCell ref="B127:C127"/>
    <mergeCell ref="B128:C128"/>
    <mergeCell ref="B129:C129"/>
    <mergeCell ref="B115:C115"/>
    <mergeCell ref="B116:C116"/>
    <mergeCell ref="B117:C117"/>
    <mergeCell ref="B118:C118"/>
    <mergeCell ref="B119:C119"/>
    <mergeCell ref="B120:C120"/>
    <mergeCell ref="B106:C106"/>
    <mergeCell ref="B107:C107"/>
    <mergeCell ref="B108:C108"/>
    <mergeCell ref="B97:C97"/>
    <mergeCell ref="B98:C98"/>
    <mergeCell ref="B99:C99"/>
    <mergeCell ref="B100:C100"/>
    <mergeCell ref="B101:C101"/>
    <mergeCell ref="B102:C102"/>
    <mergeCell ref="B73:C73"/>
    <mergeCell ref="B74:C74"/>
    <mergeCell ref="B75:C75"/>
    <mergeCell ref="B76:C76"/>
    <mergeCell ref="B77:C77"/>
    <mergeCell ref="B78:C78"/>
    <mergeCell ref="B94:C94"/>
    <mergeCell ref="B95:C95"/>
    <mergeCell ref="B96:C96"/>
    <mergeCell ref="B85:C85"/>
    <mergeCell ref="B86:C86"/>
    <mergeCell ref="B87:C87"/>
    <mergeCell ref="B88:C88"/>
    <mergeCell ref="B89:C89"/>
    <mergeCell ref="B90:C90"/>
    <mergeCell ref="B67:C67"/>
    <mergeCell ref="B68:C68"/>
    <mergeCell ref="B69:C69"/>
    <mergeCell ref="B91:C91"/>
    <mergeCell ref="B92:C92"/>
    <mergeCell ref="B93:C93"/>
    <mergeCell ref="B79:C79"/>
    <mergeCell ref="B80:C80"/>
    <mergeCell ref="B81:C81"/>
    <mergeCell ref="B82:C82"/>
    <mergeCell ref="B83:C83"/>
    <mergeCell ref="B84:C84"/>
    <mergeCell ref="B70:C70"/>
    <mergeCell ref="B71:C71"/>
    <mergeCell ref="B72:C72"/>
    <mergeCell ref="B62:C62"/>
    <mergeCell ref="B63:C63"/>
    <mergeCell ref="B64:C64"/>
    <mergeCell ref="B65:C65"/>
    <mergeCell ref="B66:C66"/>
    <mergeCell ref="B43:C43"/>
    <mergeCell ref="B44:C44"/>
    <mergeCell ref="B45:C45"/>
    <mergeCell ref="B46:C46"/>
    <mergeCell ref="B47:C47"/>
    <mergeCell ref="B48:C48"/>
    <mergeCell ref="B59:C59"/>
    <mergeCell ref="B60:C60"/>
    <mergeCell ref="B49:C49"/>
    <mergeCell ref="B50:C50"/>
    <mergeCell ref="B51:C51"/>
    <mergeCell ref="B52:C52"/>
    <mergeCell ref="B53:C53"/>
    <mergeCell ref="B54:C54"/>
    <mergeCell ref="B55:C55"/>
    <mergeCell ref="B56:C56"/>
    <mergeCell ref="B57:C57"/>
    <mergeCell ref="B58:C58"/>
    <mergeCell ref="B28:C28"/>
    <mergeCell ref="B29:C29"/>
    <mergeCell ref="B30:C30"/>
    <mergeCell ref="A11:B11"/>
    <mergeCell ref="C11:I11"/>
    <mergeCell ref="B37:C37"/>
    <mergeCell ref="B38:C38"/>
    <mergeCell ref="H26:H27"/>
    <mergeCell ref="B61:C61"/>
    <mergeCell ref="B39:C39"/>
    <mergeCell ref="B40:C40"/>
    <mergeCell ref="B41:C41"/>
    <mergeCell ref="B42:C42"/>
    <mergeCell ref="B31:C31"/>
    <mergeCell ref="B32:C32"/>
    <mergeCell ref="B33:C33"/>
    <mergeCell ref="B34:C34"/>
    <mergeCell ref="B35:C35"/>
    <mergeCell ref="B36:C36"/>
    <mergeCell ref="C8:G8"/>
    <mergeCell ref="C9:G9"/>
    <mergeCell ref="A6:B7"/>
    <mergeCell ref="A8:B8"/>
    <mergeCell ref="A18:K18"/>
    <mergeCell ref="A19:K19"/>
    <mergeCell ref="A20:K20"/>
    <mergeCell ref="A21:K21"/>
    <mergeCell ref="A26:A27"/>
    <mergeCell ref="B26:C27"/>
    <mergeCell ref="D26:D27"/>
    <mergeCell ref="E26:E27"/>
    <mergeCell ref="F26:F27"/>
    <mergeCell ref="G26:G27"/>
    <mergeCell ref="A12:B12"/>
    <mergeCell ref="A13:B13"/>
    <mergeCell ref="A14:K14"/>
    <mergeCell ref="A15:K15"/>
    <mergeCell ref="A16:K16"/>
    <mergeCell ref="A17:K17"/>
    <mergeCell ref="A9:B9"/>
    <mergeCell ref="A10:B10"/>
    <mergeCell ref="C10:I10"/>
    <mergeCell ref="K26:K27"/>
  </mergeCells>
  <conditionalFormatting sqref="C8:C11">
    <cfRule type="cellIs" dxfId="7" priority="1" stopIfTrue="1" operator="equal">
      <formula>0</formula>
    </cfRule>
  </conditionalFormatting>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5"/>
  <sheetViews>
    <sheetView showGridLines="0" zoomScale="90" zoomScaleNormal="90" workbookViewId="0">
      <selection activeCell="J9" sqref="J9"/>
    </sheetView>
  </sheetViews>
  <sheetFormatPr baseColWidth="10" defaultRowHeight="15" x14ac:dyDescent="0.25"/>
  <cols>
    <col min="1" max="1" width="11.140625" style="22" customWidth="1"/>
    <col min="2" max="2" width="19.42578125" style="24" customWidth="1"/>
    <col min="3" max="3" width="25.140625" style="24" customWidth="1"/>
    <col min="4" max="4" width="23.42578125" style="22" customWidth="1"/>
    <col min="5" max="5" width="12.140625" style="22" customWidth="1"/>
    <col min="6" max="6" width="14.42578125" style="22" customWidth="1"/>
    <col min="7" max="7" width="14.28515625" style="22" customWidth="1"/>
    <col min="8" max="8" width="12.85546875" style="22" customWidth="1"/>
    <col min="9" max="9" width="17.28515625" style="24" customWidth="1"/>
    <col min="10" max="10" width="16.28515625" style="25" customWidth="1"/>
    <col min="11" max="11" width="23.85546875" style="24" customWidth="1"/>
    <col min="12" max="13" width="11.42578125" style="2" customWidth="1"/>
    <col min="14" max="14" width="11.42578125" style="26" customWidth="1"/>
    <col min="15" max="255" width="11.42578125" style="2" customWidth="1"/>
    <col min="256" max="256" width="10.28515625" style="2" customWidth="1"/>
    <col min="257" max="257" width="19.42578125" style="2" customWidth="1"/>
    <col min="258" max="258" width="25.140625" style="2" customWidth="1"/>
    <col min="259" max="259" width="23.42578125" style="2" customWidth="1"/>
    <col min="260" max="260" width="12.140625" style="2" customWidth="1"/>
    <col min="261" max="261" width="14.42578125" style="2" customWidth="1"/>
    <col min="262" max="262" width="14.28515625" style="2" customWidth="1"/>
    <col min="263" max="263" width="12.85546875" style="2" customWidth="1"/>
    <col min="264" max="264" width="17.28515625" style="2" customWidth="1"/>
    <col min="265" max="265" width="16.28515625" style="2" customWidth="1"/>
    <col min="266" max="266" width="23.85546875" style="2" customWidth="1"/>
    <col min="267" max="267" width="17.42578125" style="2" customWidth="1"/>
    <col min="268" max="511" width="11.42578125" style="2" customWidth="1"/>
    <col min="512" max="512" width="10.28515625" style="2" customWidth="1"/>
    <col min="513" max="513" width="19.42578125" style="2" customWidth="1"/>
    <col min="514" max="514" width="25.140625" style="2" customWidth="1"/>
    <col min="515" max="515" width="23.42578125" style="2" customWidth="1"/>
    <col min="516" max="516" width="12.140625" style="2" customWidth="1"/>
    <col min="517" max="517" width="14.42578125" style="2" customWidth="1"/>
    <col min="518" max="518" width="14.28515625" style="2" customWidth="1"/>
    <col min="519" max="519" width="12.85546875" style="2" customWidth="1"/>
    <col min="520" max="520" width="17.28515625" style="2" customWidth="1"/>
    <col min="521" max="521" width="16.28515625" style="2" customWidth="1"/>
    <col min="522" max="522" width="23.85546875" style="2" customWidth="1"/>
    <col min="523" max="523" width="17.42578125" style="2" customWidth="1"/>
    <col min="524" max="767" width="11.42578125" style="2" customWidth="1"/>
    <col min="768" max="768" width="10.28515625" style="2" customWidth="1"/>
    <col min="769" max="769" width="19.42578125" style="2" customWidth="1"/>
    <col min="770" max="770" width="25.140625" style="2" customWidth="1"/>
    <col min="771" max="771" width="23.42578125" style="2" customWidth="1"/>
    <col min="772" max="772" width="12.140625" style="2" customWidth="1"/>
    <col min="773" max="773" width="14.42578125" style="2" customWidth="1"/>
    <col min="774" max="774" width="14.28515625" style="2" customWidth="1"/>
    <col min="775" max="775" width="12.85546875" style="2" customWidth="1"/>
    <col min="776" max="776" width="17.28515625" style="2" customWidth="1"/>
    <col min="777" max="777" width="16.28515625" style="2" customWidth="1"/>
    <col min="778" max="778" width="23.85546875" style="2" customWidth="1"/>
    <col min="779" max="779" width="17.42578125" style="2" customWidth="1"/>
    <col min="780" max="1023" width="11.42578125" style="2" customWidth="1"/>
    <col min="1024" max="1024" width="10.28515625" style="2" customWidth="1"/>
    <col min="1025" max="1025" width="19.42578125" style="2" customWidth="1"/>
    <col min="1026" max="1026" width="25.140625" style="2" customWidth="1"/>
    <col min="1027" max="1027" width="23.42578125" style="2" customWidth="1"/>
    <col min="1028" max="1028" width="12.140625" style="2" customWidth="1"/>
    <col min="1029" max="1029" width="14.42578125" style="2" customWidth="1"/>
    <col min="1030" max="1030" width="14.28515625" style="2" customWidth="1"/>
    <col min="1031" max="1031" width="12.85546875" style="2" customWidth="1"/>
    <col min="1032" max="1032" width="17.28515625" style="2" customWidth="1"/>
    <col min="1033" max="1033" width="16.28515625" style="2" customWidth="1"/>
    <col min="1034" max="1034" width="23.85546875" style="2" customWidth="1"/>
    <col min="1035" max="1035" width="17.42578125" style="2" customWidth="1"/>
    <col min="1036" max="1279" width="11.42578125" style="2" customWidth="1"/>
    <col min="1280" max="1280" width="10.28515625" style="2" customWidth="1"/>
    <col min="1281" max="1281" width="19.42578125" style="2" customWidth="1"/>
    <col min="1282" max="1282" width="25.140625" style="2" customWidth="1"/>
    <col min="1283" max="1283" width="23.42578125" style="2" customWidth="1"/>
    <col min="1284" max="1284" width="12.140625" style="2" customWidth="1"/>
    <col min="1285" max="1285" width="14.42578125" style="2" customWidth="1"/>
    <col min="1286" max="1286" width="14.28515625" style="2" customWidth="1"/>
    <col min="1287" max="1287" width="12.85546875" style="2" customWidth="1"/>
    <col min="1288" max="1288" width="17.28515625" style="2" customWidth="1"/>
    <col min="1289" max="1289" width="16.28515625" style="2" customWidth="1"/>
    <col min="1290" max="1290" width="23.85546875" style="2" customWidth="1"/>
    <col min="1291" max="1291" width="17.42578125" style="2" customWidth="1"/>
    <col min="1292" max="1535" width="11.42578125" style="2" customWidth="1"/>
    <col min="1536" max="1536" width="10.28515625" style="2" customWidth="1"/>
    <col min="1537" max="1537" width="19.42578125" style="2" customWidth="1"/>
    <col min="1538" max="1538" width="25.140625" style="2" customWidth="1"/>
    <col min="1539" max="1539" width="23.42578125" style="2" customWidth="1"/>
    <col min="1540" max="1540" width="12.140625" style="2" customWidth="1"/>
    <col min="1541" max="1541" width="14.42578125" style="2" customWidth="1"/>
    <col min="1542" max="1542" width="14.28515625" style="2" customWidth="1"/>
    <col min="1543" max="1543" width="12.85546875" style="2" customWidth="1"/>
    <col min="1544" max="1544" width="17.28515625" style="2" customWidth="1"/>
    <col min="1545" max="1545" width="16.28515625" style="2" customWidth="1"/>
    <col min="1546" max="1546" width="23.85546875" style="2" customWidth="1"/>
    <col min="1547" max="1547" width="17.42578125" style="2" customWidth="1"/>
    <col min="1548" max="1791" width="11.42578125" style="2" customWidth="1"/>
    <col min="1792" max="1792" width="10.28515625" style="2" customWidth="1"/>
    <col min="1793" max="1793" width="19.42578125" style="2" customWidth="1"/>
    <col min="1794" max="1794" width="25.140625" style="2" customWidth="1"/>
    <col min="1795" max="1795" width="23.42578125" style="2" customWidth="1"/>
    <col min="1796" max="1796" width="12.140625" style="2" customWidth="1"/>
    <col min="1797" max="1797" width="14.42578125" style="2" customWidth="1"/>
    <col min="1798" max="1798" width="14.28515625" style="2" customWidth="1"/>
    <col min="1799" max="1799" width="12.85546875" style="2" customWidth="1"/>
    <col min="1800" max="1800" width="17.28515625" style="2" customWidth="1"/>
    <col min="1801" max="1801" width="16.28515625" style="2" customWidth="1"/>
    <col min="1802" max="1802" width="23.85546875" style="2" customWidth="1"/>
    <col min="1803" max="1803" width="17.42578125" style="2" customWidth="1"/>
    <col min="1804" max="2047" width="11.42578125" style="2" customWidth="1"/>
    <col min="2048" max="2048" width="10.28515625" style="2" customWidth="1"/>
    <col min="2049" max="2049" width="19.42578125" style="2" customWidth="1"/>
    <col min="2050" max="2050" width="25.140625" style="2" customWidth="1"/>
    <col min="2051" max="2051" width="23.42578125" style="2" customWidth="1"/>
    <col min="2052" max="2052" width="12.140625" style="2" customWidth="1"/>
    <col min="2053" max="2053" width="14.42578125" style="2" customWidth="1"/>
    <col min="2054" max="2054" width="14.28515625" style="2" customWidth="1"/>
    <col min="2055" max="2055" width="12.85546875" style="2" customWidth="1"/>
    <col min="2056" max="2056" width="17.28515625" style="2" customWidth="1"/>
    <col min="2057" max="2057" width="16.28515625" style="2" customWidth="1"/>
    <col min="2058" max="2058" width="23.85546875" style="2" customWidth="1"/>
    <col min="2059" max="2059" width="17.42578125" style="2" customWidth="1"/>
    <col min="2060" max="2303" width="11.42578125" style="2" customWidth="1"/>
    <col min="2304" max="2304" width="10.28515625" style="2" customWidth="1"/>
    <col min="2305" max="2305" width="19.42578125" style="2" customWidth="1"/>
    <col min="2306" max="2306" width="25.140625" style="2" customWidth="1"/>
    <col min="2307" max="2307" width="23.42578125" style="2" customWidth="1"/>
    <col min="2308" max="2308" width="12.140625" style="2" customWidth="1"/>
    <col min="2309" max="2309" width="14.42578125" style="2" customWidth="1"/>
    <col min="2310" max="2310" width="14.28515625" style="2" customWidth="1"/>
    <col min="2311" max="2311" width="12.85546875" style="2" customWidth="1"/>
    <col min="2312" max="2312" width="17.28515625" style="2" customWidth="1"/>
    <col min="2313" max="2313" width="16.28515625" style="2" customWidth="1"/>
    <col min="2314" max="2314" width="23.85546875" style="2" customWidth="1"/>
    <col min="2315" max="2315" width="17.42578125" style="2" customWidth="1"/>
    <col min="2316" max="2559" width="11.42578125" style="2" customWidth="1"/>
    <col min="2560" max="2560" width="10.28515625" style="2" customWidth="1"/>
    <col min="2561" max="2561" width="19.42578125" style="2" customWidth="1"/>
    <col min="2562" max="2562" width="25.140625" style="2" customWidth="1"/>
    <col min="2563" max="2563" width="23.42578125" style="2" customWidth="1"/>
    <col min="2564" max="2564" width="12.140625" style="2" customWidth="1"/>
    <col min="2565" max="2565" width="14.42578125" style="2" customWidth="1"/>
    <col min="2566" max="2566" width="14.28515625" style="2" customWidth="1"/>
    <col min="2567" max="2567" width="12.85546875" style="2" customWidth="1"/>
    <col min="2568" max="2568" width="17.28515625" style="2" customWidth="1"/>
    <col min="2569" max="2569" width="16.28515625" style="2" customWidth="1"/>
    <col min="2570" max="2570" width="23.85546875" style="2" customWidth="1"/>
    <col min="2571" max="2571" width="17.42578125" style="2" customWidth="1"/>
    <col min="2572" max="2815" width="11.42578125" style="2" customWidth="1"/>
    <col min="2816" max="2816" width="10.28515625" style="2" customWidth="1"/>
    <col min="2817" max="2817" width="19.42578125" style="2" customWidth="1"/>
    <col min="2818" max="2818" width="25.140625" style="2" customWidth="1"/>
    <col min="2819" max="2819" width="23.42578125" style="2" customWidth="1"/>
    <col min="2820" max="2820" width="12.140625" style="2" customWidth="1"/>
    <col min="2821" max="2821" width="14.42578125" style="2" customWidth="1"/>
    <col min="2822" max="2822" width="14.28515625" style="2" customWidth="1"/>
    <col min="2823" max="2823" width="12.85546875" style="2" customWidth="1"/>
    <col min="2824" max="2824" width="17.28515625" style="2" customWidth="1"/>
    <col min="2825" max="2825" width="16.28515625" style="2" customWidth="1"/>
    <col min="2826" max="2826" width="23.85546875" style="2" customWidth="1"/>
    <col min="2827" max="2827" width="17.42578125" style="2" customWidth="1"/>
    <col min="2828" max="3071" width="11.42578125" style="2" customWidth="1"/>
    <col min="3072" max="3072" width="10.28515625" style="2" customWidth="1"/>
    <col min="3073" max="3073" width="19.42578125" style="2" customWidth="1"/>
    <col min="3074" max="3074" width="25.140625" style="2" customWidth="1"/>
    <col min="3075" max="3075" width="23.42578125" style="2" customWidth="1"/>
    <col min="3076" max="3076" width="12.140625" style="2" customWidth="1"/>
    <col min="3077" max="3077" width="14.42578125" style="2" customWidth="1"/>
    <col min="3078" max="3078" width="14.28515625" style="2" customWidth="1"/>
    <col min="3079" max="3079" width="12.85546875" style="2" customWidth="1"/>
    <col min="3080" max="3080" width="17.28515625" style="2" customWidth="1"/>
    <col min="3081" max="3081" width="16.28515625" style="2" customWidth="1"/>
    <col min="3082" max="3082" width="23.85546875" style="2" customWidth="1"/>
    <col min="3083" max="3083" width="17.42578125" style="2" customWidth="1"/>
    <col min="3084" max="3327" width="11.42578125" style="2" customWidth="1"/>
    <col min="3328" max="3328" width="10.28515625" style="2" customWidth="1"/>
    <col min="3329" max="3329" width="19.42578125" style="2" customWidth="1"/>
    <col min="3330" max="3330" width="25.140625" style="2" customWidth="1"/>
    <col min="3331" max="3331" width="23.42578125" style="2" customWidth="1"/>
    <col min="3332" max="3332" width="12.140625" style="2" customWidth="1"/>
    <col min="3333" max="3333" width="14.42578125" style="2" customWidth="1"/>
    <col min="3334" max="3334" width="14.28515625" style="2" customWidth="1"/>
    <col min="3335" max="3335" width="12.85546875" style="2" customWidth="1"/>
    <col min="3336" max="3336" width="17.28515625" style="2" customWidth="1"/>
    <col min="3337" max="3337" width="16.28515625" style="2" customWidth="1"/>
    <col min="3338" max="3338" width="23.85546875" style="2" customWidth="1"/>
    <col min="3339" max="3339" width="17.42578125" style="2" customWidth="1"/>
    <col min="3340" max="3583" width="11.42578125" style="2" customWidth="1"/>
    <col min="3584" max="3584" width="10.28515625" style="2" customWidth="1"/>
    <col min="3585" max="3585" width="19.42578125" style="2" customWidth="1"/>
    <col min="3586" max="3586" width="25.140625" style="2" customWidth="1"/>
    <col min="3587" max="3587" width="23.42578125" style="2" customWidth="1"/>
    <col min="3588" max="3588" width="12.140625" style="2" customWidth="1"/>
    <col min="3589" max="3589" width="14.42578125" style="2" customWidth="1"/>
    <col min="3590" max="3590" width="14.28515625" style="2" customWidth="1"/>
    <col min="3591" max="3591" width="12.85546875" style="2" customWidth="1"/>
    <col min="3592" max="3592" width="17.28515625" style="2" customWidth="1"/>
    <col min="3593" max="3593" width="16.28515625" style="2" customWidth="1"/>
    <col min="3594" max="3594" width="23.85546875" style="2" customWidth="1"/>
    <col min="3595" max="3595" width="17.42578125" style="2" customWidth="1"/>
    <col min="3596" max="3839" width="11.42578125" style="2" customWidth="1"/>
    <col min="3840" max="3840" width="10.28515625" style="2" customWidth="1"/>
    <col min="3841" max="3841" width="19.42578125" style="2" customWidth="1"/>
    <col min="3842" max="3842" width="25.140625" style="2" customWidth="1"/>
    <col min="3843" max="3843" width="23.42578125" style="2" customWidth="1"/>
    <col min="3844" max="3844" width="12.140625" style="2" customWidth="1"/>
    <col min="3845" max="3845" width="14.42578125" style="2" customWidth="1"/>
    <col min="3846" max="3846" width="14.28515625" style="2" customWidth="1"/>
    <col min="3847" max="3847" width="12.85546875" style="2" customWidth="1"/>
    <col min="3848" max="3848" width="17.28515625" style="2" customWidth="1"/>
    <col min="3849" max="3849" width="16.28515625" style="2" customWidth="1"/>
    <col min="3850" max="3850" width="23.85546875" style="2" customWidth="1"/>
    <col min="3851" max="3851" width="17.42578125" style="2" customWidth="1"/>
    <col min="3852" max="4095" width="11.42578125" style="2" customWidth="1"/>
    <col min="4096" max="4096" width="10.28515625" style="2" customWidth="1"/>
    <col min="4097" max="4097" width="19.42578125" style="2" customWidth="1"/>
    <col min="4098" max="4098" width="25.140625" style="2" customWidth="1"/>
    <col min="4099" max="4099" width="23.42578125" style="2" customWidth="1"/>
    <col min="4100" max="4100" width="12.140625" style="2" customWidth="1"/>
    <col min="4101" max="4101" width="14.42578125" style="2" customWidth="1"/>
    <col min="4102" max="4102" width="14.28515625" style="2" customWidth="1"/>
    <col min="4103" max="4103" width="12.85546875" style="2" customWidth="1"/>
    <col min="4104" max="4104" width="17.28515625" style="2" customWidth="1"/>
    <col min="4105" max="4105" width="16.28515625" style="2" customWidth="1"/>
    <col min="4106" max="4106" width="23.85546875" style="2" customWidth="1"/>
    <col min="4107" max="4107" width="17.42578125" style="2" customWidth="1"/>
    <col min="4108" max="4351" width="11.42578125" style="2" customWidth="1"/>
    <col min="4352" max="4352" width="10.28515625" style="2" customWidth="1"/>
    <col min="4353" max="4353" width="19.42578125" style="2" customWidth="1"/>
    <col min="4354" max="4354" width="25.140625" style="2" customWidth="1"/>
    <col min="4355" max="4355" width="23.42578125" style="2" customWidth="1"/>
    <col min="4356" max="4356" width="12.140625" style="2" customWidth="1"/>
    <col min="4357" max="4357" width="14.42578125" style="2" customWidth="1"/>
    <col min="4358" max="4358" width="14.28515625" style="2" customWidth="1"/>
    <col min="4359" max="4359" width="12.85546875" style="2" customWidth="1"/>
    <col min="4360" max="4360" width="17.28515625" style="2" customWidth="1"/>
    <col min="4361" max="4361" width="16.28515625" style="2" customWidth="1"/>
    <col min="4362" max="4362" width="23.85546875" style="2" customWidth="1"/>
    <col min="4363" max="4363" width="17.42578125" style="2" customWidth="1"/>
    <col min="4364" max="4607" width="11.42578125" style="2" customWidth="1"/>
    <col min="4608" max="4608" width="10.28515625" style="2" customWidth="1"/>
    <col min="4609" max="4609" width="19.42578125" style="2" customWidth="1"/>
    <col min="4610" max="4610" width="25.140625" style="2" customWidth="1"/>
    <col min="4611" max="4611" width="23.42578125" style="2" customWidth="1"/>
    <col min="4612" max="4612" width="12.140625" style="2" customWidth="1"/>
    <col min="4613" max="4613" width="14.42578125" style="2" customWidth="1"/>
    <col min="4614" max="4614" width="14.28515625" style="2" customWidth="1"/>
    <col min="4615" max="4615" width="12.85546875" style="2" customWidth="1"/>
    <col min="4616" max="4616" width="17.28515625" style="2" customWidth="1"/>
    <col min="4617" max="4617" width="16.28515625" style="2" customWidth="1"/>
    <col min="4618" max="4618" width="23.85546875" style="2" customWidth="1"/>
    <col min="4619" max="4619" width="17.42578125" style="2" customWidth="1"/>
    <col min="4620" max="4863" width="11.42578125" style="2" customWidth="1"/>
    <col min="4864" max="4864" width="10.28515625" style="2" customWidth="1"/>
    <col min="4865" max="4865" width="19.42578125" style="2" customWidth="1"/>
    <col min="4866" max="4866" width="25.140625" style="2" customWidth="1"/>
    <col min="4867" max="4867" width="23.42578125" style="2" customWidth="1"/>
    <col min="4868" max="4868" width="12.140625" style="2" customWidth="1"/>
    <col min="4869" max="4869" width="14.42578125" style="2" customWidth="1"/>
    <col min="4870" max="4870" width="14.28515625" style="2" customWidth="1"/>
    <col min="4871" max="4871" width="12.85546875" style="2" customWidth="1"/>
    <col min="4872" max="4872" width="17.28515625" style="2" customWidth="1"/>
    <col min="4873" max="4873" width="16.28515625" style="2" customWidth="1"/>
    <col min="4874" max="4874" width="23.85546875" style="2" customWidth="1"/>
    <col min="4875" max="4875" width="17.42578125" style="2" customWidth="1"/>
    <col min="4876" max="5119" width="11.42578125" style="2" customWidth="1"/>
    <col min="5120" max="5120" width="10.28515625" style="2" customWidth="1"/>
    <col min="5121" max="5121" width="19.42578125" style="2" customWidth="1"/>
    <col min="5122" max="5122" width="25.140625" style="2" customWidth="1"/>
    <col min="5123" max="5123" width="23.42578125" style="2" customWidth="1"/>
    <col min="5124" max="5124" width="12.140625" style="2" customWidth="1"/>
    <col min="5125" max="5125" width="14.42578125" style="2" customWidth="1"/>
    <col min="5126" max="5126" width="14.28515625" style="2" customWidth="1"/>
    <col min="5127" max="5127" width="12.85546875" style="2" customWidth="1"/>
    <col min="5128" max="5128" width="17.28515625" style="2" customWidth="1"/>
    <col min="5129" max="5129" width="16.28515625" style="2" customWidth="1"/>
    <col min="5130" max="5130" width="23.85546875" style="2" customWidth="1"/>
    <col min="5131" max="5131" width="17.42578125" style="2" customWidth="1"/>
    <col min="5132" max="5375" width="11.42578125" style="2" customWidth="1"/>
    <col min="5376" max="5376" width="10.28515625" style="2" customWidth="1"/>
    <col min="5377" max="5377" width="19.42578125" style="2" customWidth="1"/>
    <col min="5378" max="5378" width="25.140625" style="2" customWidth="1"/>
    <col min="5379" max="5379" width="23.42578125" style="2" customWidth="1"/>
    <col min="5380" max="5380" width="12.140625" style="2" customWidth="1"/>
    <col min="5381" max="5381" width="14.42578125" style="2" customWidth="1"/>
    <col min="5382" max="5382" width="14.28515625" style="2" customWidth="1"/>
    <col min="5383" max="5383" width="12.85546875" style="2" customWidth="1"/>
    <col min="5384" max="5384" width="17.28515625" style="2" customWidth="1"/>
    <col min="5385" max="5385" width="16.28515625" style="2" customWidth="1"/>
    <col min="5386" max="5386" width="23.85546875" style="2" customWidth="1"/>
    <col min="5387" max="5387" width="17.42578125" style="2" customWidth="1"/>
    <col min="5388" max="5631" width="11.42578125" style="2" customWidth="1"/>
    <col min="5632" max="5632" width="10.28515625" style="2" customWidth="1"/>
    <col min="5633" max="5633" width="19.42578125" style="2" customWidth="1"/>
    <col min="5634" max="5634" width="25.140625" style="2" customWidth="1"/>
    <col min="5635" max="5635" width="23.42578125" style="2" customWidth="1"/>
    <col min="5636" max="5636" width="12.140625" style="2" customWidth="1"/>
    <col min="5637" max="5637" width="14.42578125" style="2" customWidth="1"/>
    <col min="5638" max="5638" width="14.28515625" style="2" customWidth="1"/>
    <col min="5639" max="5639" width="12.85546875" style="2" customWidth="1"/>
    <col min="5640" max="5640" width="17.28515625" style="2" customWidth="1"/>
    <col min="5641" max="5641" width="16.28515625" style="2" customWidth="1"/>
    <col min="5642" max="5642" width="23.85546875" style="2" customWidth="1"/>
    <col min="5643" max="5643" width="17.42578125" style="2" customWidth="1"/>
    <col min="5644" max="5887" width="11.42578125" style="2" customWidth="1"/>
    <col min="5888" max="5888" width="10.28515625" style="2" customWidth="1"/>
    <col min="5889" max="5889" width="19.42578125" style="2" customWidth="1"/>
    <col min="5890" max="5890" width="25.140625" style="2" customWidth="1"/>
    <col min="5891" max="5891" width="23.42578125" style="2" customWidth="1"/>
    <col min="5892" max="5892" width="12.140625" style="2" customWidth="1"/>
    <col min="5893" max="5893" width="14.42578125" style="2" customWidth="1"/>
    <col min="5894" max="5894" width="14.28515625" style="2" customWidth="1"/>
    <col min="5895" max="5895" width="12.85546875" style="2" customWidth="1"/>
    <col min="5896" max="5896" width="17.28515625" style="2" customWidth="1"/>
    <col min="5897" max="5897" width="16.28515625" style="2" customWidth="1"/>
    <col min="5898" max="5898" width="23.85546875" style="2" customWidth="1"/>
    <col min="5899" max="5899" width="17.42578125" style="2" customWidth="1"/>
    <col min="5900" max="6143" width="11.42578125" style="2" customWidth="1"/>
    <col min="6144" max="6144" width="10.28515625" style="2" customWidth="1"/>
    <col min="6145" max="6145" width="19.42578125" style="2" customWidth="1"/>
    <col min="6146" max="6146" width="25.140625" style="2" customWidth="1"/>
    <col min="6147" max="6147" width="23.42578125" style="2" customWidth="1"/>
    <col min="6148" max="6148" width="12.140625" style="2" customWidth="1"/>
    <col min="6149" max="6149" width="14.42578125" style="2" customWidth="1"/>
    <col min="6150" max="6150" width="14.28515625" style="2" customWidth="1"/>
    <col min="6151" max="6151" width="12.85546875" style="2" customWidth="1"/>
    <col min="6152" max="6152" width="17.28515625" style="2" customWidth="1"/>
    <col min="6153" max="6153" width="16.28515625" style="2" customWidth="1"/>
    <col min="6154" max="6154" width="23.85546875" style="2" customWidth="1"/>
    <col min="6155" max="6155" width="17.42578125" style="2" customWidth="1"/>
    <col min="6156" max="6399" width="11.42578125" style="2" customWidth="1"/>
    <col min="6400" max="6400" width="10.28515625" style="2" customWidth="1"/>
    <col min="6401" max="6401" width="19.42578125" style="2" customWidth="1"/>
    <col min="6402" max="6402" width="25.140625" style="2" customWidth="1"/>
    <col min="6403" max="6403" width="23.42578125" style="2" customWidth="1"/>
    <col min="6404" max="6404" width="12.140625" style="2" customWidth="1"/>
    <col min="6405" max="6405" width="14.42578125" style="2" customWidth="1"/>
    <col min="6406" max="6406" width="14.28515625" style="2" customWidth="1"/>
    <col min="6407" max="6407" width="12.85546875" style="2" customWidth="1"/>
    <col min="6408" max="6408" width="17.28515625" style="2" customWidth="1"/>
    <col min="6409" max="6409" width="16.28515625" style="2" customWidth="1"/>
    <col min="6410" max="6410" width="23.85546875" style="2" customWidth="1"/>
    <col min="6411" max="6411" width="17.42578125" style="2" customWidth="1"/>
    <col min="6412" max="6655" width="11.42578125" style="2" customWidth="1"/>
    <col min="6656" max="6656" width="10.28515625" style="2" customWidth="1"/>
    <col min="6657" max="6657" width="19.42578125" style="2" customWidth="1"/>
    <col min="6658" max="6658" width="25.140625" style="2" customWidth="1"/>
    <col min="6659" max="6659" width="23.42578125" style="2" customWidth="1"/>
    <col min="6660" max="6660" width="12.140625" style="2" customWidth="1"/>
    <col min="6661" max="6661" width="14.42578125" style="2" customWidth="1"/>
    <col min="6662" max="6662" width="14.28515625" style="2" customWidth="1"/>
    <col min="6663" max="6663" width="12.85546875" style="2" customWidth="1"/>
    <col min="6664" max="6664" width="17.28515625" style="2" customWidth="1"/>
    <col min="6665" max="6665" width="16.28515625" style="2" customWidth="1"/>
    <col min="6666" max="6666" width="23.85546875" style="2" customWidth="1"/>
    <col min="6667" max="6667" width="17.42578125" style="2" customWidth="1"/>
    <col min="6668" max="6911" width="11.42578125" style="2" customWidth="1"/>
    <col min="6912" max="6912" width="10.28515625" style="2" customWidth="1"/>
    <col min="6913" max="6913" width="19.42578125" style="2" customWidth="1"/>
    <col min="6914" max="6914" width="25.140625" style="2" customWidth="1"/>
    <col min="6915" max="6915" width="23.42578125" style="2" customWidth="1"/>
    <col min="6916" max="6916" width="12.140625" style="2" customWidth="1"/>
    <col min="6917" max="6917" width="14.42578125" style="2" customWidth="1"/>
    <col min="6918" max="6918" width="14.28515625" style="2" customWidth="1"/>
    <col min="6919" max="6919" width="12.85546875" style="2" customWidth="1"/>
    <col min="6920" max="6920" width="17.28515625" style="2" customWidth="1"/>
    <col min="6921" max="6921" width="16.28515625" style="2" customWidth="1"/>
    <col min="6922" max="6922" width="23.85546875" style="2" customWidth="1"/>
    <col min="6923" max="6923" width="17.42578125" style="2" customWidth="1"/>
    <col min="6924" max="7167" width="11.42578125" style="2" customWidth="1"/>
    <col min="7168" max="7168" width="10.28515625" style="2" customWidth="1"/>
    <col min="7169" max="7169" width="19.42578125" style="2" customWidth="1"/>
    <col min="7170" max="7170" width="25.140625" style="2" customWidth="1"/>
    <col min="7171" max="7171" width="23.42578125" style="2" customWidth="1"/>
    <col min="7172" max="7172" width="12.140625" style="2" customWidth="1"/>
    <col min="7173" max="7173" width="14.42578125" style="2" customWidth="1"/>
    <col min="7174" max="7174" width="14.28515625" style="2" customWidth="1"/>
    <col min="7175" max="7175" width="12.85546875" style="2" customWidth="1"/>
    <col min="7176" max="7176" width="17.28515625" style="2" customWidth="1"/>
    <col min="7177" max="7177" width="16.28515625" style="2" customWidth="1"/>
    <col min="7178" max="7178" width="23.85546875" style="2" customWidth="1"/>
    <col min="7179" max="7179" width="17.42578125" style="2" customWidth="1"/>
    <col min="7180" max="7423" width="11.42578125" style="2" customWidth="1"/>
    <col min="7424" max="7424" width="10.28515625" style="2" customWidth="1"/>
    <col min="7425" max="7425" width="19.42578125" style="2" customWidth="1"/>
    <col min="7426" max="7426" width="25.140625" style="2" customWidth="1"/>
    <col min="7427" max="7427" width="23.42578125" style="2" customWidth="1"/>
    <col min="7428" max="7428" width="12.140625" style="2" customWidth="1"/>
    <col min="7429" max="7429" width="14.42578125" style="2" customWidth="1"/>
    <col min="7430" max="7430" width="14.28515625" style="2" customWidth="1"/>
    <col min="7431" max="7431" width="12.85546875" style="2" customWidth="1"/>
    <col min="7432" max="7432" width="17.28515625" style="2" customWidth="1"/>
    <col min="7433" max="7433" width="16.28515625" style="2" customWidth="1"/>
    <col min="7434" max="7434" width="23.85546875" style="2" customWidth="1"/>
    <col min="7435" max="7435" width="17.42578125" style="2" customWidth="1"/>
    <col min="7436" max="7679" width="11.42578125" style="2" customWidth="1"/>
    <col min="7680" max="7680" width="10.28515625" style="2" customWidth="1"/>
    <col min="7681" max="7681" width="19.42578125" style="2" customWidth="1"/>
    <col min="7682" max="7682" width="25.140625" style="2" customWidth="1"/>
    <col min="7683" max="7683" width="23.42578125" style="2" customWidth="1"/>
    <col min="7684" max="7684" width="12.140625" style="2" customWidth="1"/>
    <col min="7685" max="7685" width="14.42578125" style="2" customWidth="1"/>
    <col min="7686" max="7686" width="14.28515625" style="2" customWidth="1"/>
    <col min="7687" max="7687" width="12.85546875" style="2" customWidth="1"/>
    <col min="7688" max="7688" width="17.28515625" style="2" customWidth="1"/>
    <col min="7689" max="7689" width="16.28515625" style="2" customWidth="1"/>
    <col min="7690" max="7690" width="23.85546875" style="2" customWidth="1"/>
    <col min="7691" max="7691" width="17.42578125" style="2" customWidth="1"/>
    <col min="7692" max="7935" width="11.42578125" style="2" customWidth="1"/>
    <col min="7936" max="7936" width="10.28515625" style="2" customWidth="1"/>
    <col min="7937" max="7937" width="19.42578125" style="2" customWidth="1"/>
    <col min="7938" max="7938" width="25.140625" style="2" customWidth="1"/>
    <col min="7939" max="7939" width="23.42578125" style="2" customWidth="1"/>
    <col min="7940" max="7940" width="12.140625" style="2" customWidth="1"/>
    <col min="7941" max="7941" width="14.42578125" style="2" customWidth="1"/>
    <col min="7942" max="7942" width="14.28515625" style="2" customWidth="1"/>
    <col min="7943" max="7943" width="12.85546875" style="2" customWidth="1"/>
    <col min="7944" max="7944" width="17.28515625" style="2" customWidth="1"/>
    <col min="7945" max="7945" width="16.28515625" style="2" customWidth="1"/>
    <col min="7946" max="7946" width="23.85546875" style="2" customWidth="1"/>
    <col min="7947" max="7947" width="17.42578125" style="2" customWidth="1"/>
    <col min="7948" max="8191" width="11.42578125" style="2" customWidth="1"/>
    <col min="8192" max="8192" width="10.28515625" style="2" customWidth="1"/>
    <col min="8193" max="8193" width="19.42578125" style="2" customWidth="1"/>
    <col min="8194" max="8194" width="25.140625" style="2" customWidth="1"/>
    <col min="8195" max="8195" width="23.42578125" style="2" customWidth="1"/>
    <col min="8196" max="8196" width="12.140625" style="2" customWidth="1"/>
    <col min="8197" max="8197" width="14.42578125" style="2" customWidth="1"/>
    <col min="8198" max="8198" width="14.28515625" style="2" customWidth="1"/>
    <col min="8199" max="8199" width="12.85546875" style="2" customWidth="1"/>
    <col min="8200" max="8200" width="17.28515625" style="2" customWidth="1"/>
    <col min="8201" max="8201" width="16.28515625" style="2" customWidth="1"/>
    <col min="8202" max="8202" width="23.85546875" style="2" customWidth="1"/>
    <col min="8203" max="8203" width="17.42578125" style="2" customWidth="1"/>
    <col min="8204" max="8447" width="11.42578125" style="2" customWidth="1"/>
    <col min="8448" max="8448" width="10.28515625" style="2" customWidth="1"/>
    <col min="8449" max="8449" width="19.42578125" style="2" customWidth="1"/>
    <col min="8450" max="8450" width="25.140625" style="2" customWidth="1"/>
    <col min="8451" max="8451" width="23.42578125" style="2" customWidth="1"/>
    <col min="8452" max="8452" width="12.140625" style="2" customWidth="1"/>
    <col min="8453" max="8453" width="14.42578125" style="2" customWidth="1"/>
    <col min="8454" max="8454" width="14.28515625" style="2" customWidth="1"/>
    <col min="8455" max="8455" width="12.85546875" style="2" customWidth="1"/>
    <col min="8456" max="8456" width="17.28515625" style="2" customWidth="1"/>
    <col min="8457" max="8457" width="16.28515625" style="2" customWidth="1"/>
    <col min="8458" max="8458" width="23.85546875" style="2" customWidth="1"/>
    <col min="8459" max="8459" width="17.42578125" style="2" customWidth="1"/>
    <col min="8460" max="8703" width="11.42578125" style="2" customWidth="1"/>
    <col min="8704" max="8704" width="10.28515625" style="2" customWidth="1"/>
    <col min="8705" max="8705" width="19.42578125" style="2" customWidth="1"/>
    <col min="8706" max="8706" width="25.140625" style="2" customWidth="1"/>
    <col min="8707" max="8707" width="23.42578125" style="2" customWidth="1"/>
    <col min="8708" max="8708" width="12.140625" style="2" customWidth="1"/>
    <col min="8709" max="8709" width="14.42578125" style="2" customWidth="1"/>
    <col min="8710" max="8710" width="14.28515625" style="2" customWidth="1"/>
    <col min="8711" max="8711" width="12.85546875" style="2" customWidth="1"/>
    <col min="8712" max="8712" width="17.28515625" style="2" customWidth="1"/>
    <col min="8713" max="8713" width="16.28515625" style="2" customWidth="1"/>
    <col min="8714" max="8714" width="23.85546875" style="2" customWidth="1"/>
    <col min="8715" max="8715" width="17.42578125" style="2" customWidth="1"/>
    <col min="8716" max="8959" width="11.42578125" style="2" customWidth="1"/>
    <col min="8960" max="8960" width="10.28515625" style="2" customWidth="1"/>
    <col min="8961" max="8961" width="19.42578125" style="2" customWidth="1"/>
    <col min="8962" max="8962" width="25.140625" style="2" customWidth="1"/>
    <col min="8963" max="8963" width="23.42578125" style="2" customWidth="1"/>
    <col min="8964" max="8964" width="12.140625" style="2" customWidth="1"/>
    <col min="8965" max="8965" width="14.42578125" style="2" customWidth="1"/>
    <col min="8966" max="8966" width="14.28515625" style="2" customWidth="1"/>
    <col min="8967" max="8967" width="12.85546875" style="2" customWidth="1"/>
    <col min="8968" max="8968" width="17.28515625" style="2" customWidth="1"/>
    <col min="8969" max="8969" width="16.28515625" style="2" customWidth="1"/>
    <col min="8970" max="8970" width="23.85546875" style="2" customWidth="1"/>
    <col min="8971" max="8971" width="17.42578125" style="2" customWidth="1"/>
    <col min="8972" max="9215" width="11.42578125" style="2" customWidth="1"/>
    <col min="9216" max="9216" width="10.28515625" style="2" customWidth="1"/>
    <col min="9217" max="9217" width="19.42578125" style="2" customWidth="1"/>
    <col min="9218" max="9218" width="25.140625" style="2" customWidth="1"/>
    <col min="9219" max="9219" width="23.42578125" style="2" customWidth="1"/>
    <col min="9220" max="9220" width="12.140625" style="2" customWidth="1"/>
    <col min="9221" max="9221" width="14.42578125" style="2" customWidth="1"/>
    <col min="9222" max="9222" width="14.28515625" style="2" customWidth="1"/>
    <col min="9223" max="9223" width="12.85546875" style="2" customWidth="1"/>
    <col min="9224" max="9224" width="17.28515625" style="2" customWidth="1"/>
    <col min="9225" max="9225" width="16.28515625" style="2" customWidth="1"/>
    <col min="9226" max="9226" width="23.85546875" style="2" customWidth="1"/>
    <col min="9227" max="9227" width="17.42578125" style="2" customWidth="1"/>
    <col min="9228" max="9471" width="11.42578125" style="2" customWidth="1"/>
    <col min="9472" max="9472" width="10.28515625" style="2" customWidth="1"/>
    <col min="9473" max="9473" width="19.42578125" style="2" customWidth="1"/>
    <col min="9474" max="9474" width="25.140625" style="2" customWidth="1"/>
    <col min="9475" max="9475" width="23.42578125" style="2" customWidth="1"/>
    <col min="9476" max="9476" width="12.140625" style="2" customWidth="1"/>
    <col min="9477" max="9477" width="14.42578125" style="2" customWidth="1"/>
    <col min="9478" max="9478" width="14.28515625" style="2" customWidth="1"/>
    <col min="9479" max="9479" width="12.85546875" style="2" customWidth="1"/>
    <col min="9480" max="9480" width="17.28515625" style="2" customWidth="1"/>
    <col min="9481" max="9481" width="16.28515625" style="2" customWidth="1"/>
    <col min="9482" max="9482" width="23.85546875" style="2" customWidth="1"/>
    <col min="9483" max="9483" width="17.42578125" style="2" customWidth="1"/>
    <col min="9484" max="9727" width="11.42578125" style="2" customWidth="1"/>
    <col min="9728" max="9728" width="10.28515625" style="2" customWidth="1"/>
    <col min="9729" max="9729" width="19.42578125" style="2" customWidth="1"/>
    <col min="9730" max="9730" width="25.140625" style="2" customWidth="1"/>
    <col min="9731" max="9731" width="23.42578125" style="2" customWidth="1"/>
    <col min="9732" max="9732" width="12.140625" style="2" customWidth="1"/>
    <col min="9733" max="9733" width="14.42578125" style="2" customWidth="1"/>
    <col min="9734" max="9734" width="14.28515625" style="2" customWidth="1"/>
    <col min="9735" max="9735" width="12.85546875" style="2" customWidth="1"/>
    <col min="9736" max="9736" width="17.28515625" style="2" customWidth="1"/>
    <col min="9737" max="9737" width="16.28515625" style="2" customWidth="1"/>
    <col min="9738" max="9738" width="23.85546875" style="2" customWidth="1"/>
    <col min="9739" max="9739" width="17.42578125" style="2" customWidth="1"/>
    <col min="9740" max="9983" width="11.42578125" style="2" customWidth="1"/>
    <col min="9984" max="9984" width="10.28515625" style="2" customWidth="1"/>
    <col min="9985" max="9985" width="19.42578125" style="2" customWidth="1"/>
    <col min="9986" max="9986" width="25.140625" style="2" customWidth="1"/>
    <col min="9987" max="9987" width="23.42578125" style="2" customWidth="1"/>
    <col min="9988" max="9988" width="12.140625" style="2" customWidth="1"/>
    <col min="9989" max="9989" width="14.42578125" style="2" customWidth="1"/>
    <col min="9990" max="9990" width="14.28515625" style="2" customWidth="1"/>
    <col min="9991" max="9991" width="12.85546875" style="2" customWidth="1"/>
    <col min="9992" max="9992" width="17.28515625" style="2" customWidth="1"/>
    <col min="9993" max="9993" width="16.28515625" style="2" customWidth="1"/>
    <col min="9994" max="9994" width="23.85546875" style="2" customWidth="1"/>
    <col min="9995" max="9995" width="17.42578125" style="2" customWidth="1"/>
    <col min="9996" max="10239" width="11.42578125" style="2" customWidth="1"/>
    <col min="10240" max="10240" width="10.28515625" style="2" customWidth="1"/>
    <col min="10241" max="10241" width="19.42578125" style="2" customWidth="1"/>
    <col min="10242" max="10242" width="25.140625" style="2" customWidth="1"/>
    <col min="10243" max="10243" width="23.42578125" style="2" customWidth="1"/>
    <col min="10244" max="10244" width="12.140625" style="2" customWidth="1"/>
    <col min="10245" max="10245" width="14.42578125" style="2" customWidth="1"/>
    <col min="10246" max="10246" width="14.28515625" style="2" customWidth="1"/>
    <col min="10247" max="10247" width="12.85546875" style="2" customWidth="1"/>
    <col min="10248" max="10248" width="17.28515625" style="2" customWidth="1"/>
    <col min="10249" max="10249" width="16.28515625" style="2" customWidth="1"/>
    <col min="10250" max="10250" width="23.85546875" style="2" customWidth="1"/>
    <col min="10251" max="10251" width="17.42578125" style="2" customWidth="1"/>
    <col min="10252" max="10495" width="11.42578125" style="2" customWidth="1"/>
    <col min="10496" max="10496" width="10.28515625" style="2" customWidth="1"/>
    <col min="10497" max="10497" width="19.42578125" style="2" customWidth="1"/>
    <col min="10498" max="10498" width="25.140625" style="2" customWidth="1"/>
    <col min="10499" max="10499" width="23.42578125" style="2" customWidth="1"/>
    <col min="10500" max="10500" width="12.140625" style="2" customWidth="1"/>
    <col min="10501" max="10501" width="14.42578125" style="2" customWidth="1"/>
    <col min="10502" max="10502" width="14.28515625" style="2" customWidth="1"/>
    <col min="10503" max="10503" width="12.85546875" style="2" customWidth="1"/>
    <col min="10504" max="10504" width="17.28515625" style="2" customWidth="1"/>
    <col min="10505" max="10505" width="16.28515625" style="2" customWidth="1"/>
    <col min="10506" max="10506" width="23.85546875" style="2" customWidth="1"/>
    <col min="10507" max="10507" width="17.42578125" style="2" customWidth="1"/>
    <col min="10508" max="10751" width="11.42578125" style="2" customWidth="1"/>
    <col min="10752" max="10752" width="10.28515625" style="2" customWidth="1"/>
    <col min="10753" max="10753" width="19.42578125" style="2" customWidth="1"/>
    <col min="10754" max="10754" width="25.140625" style="2" customWidth="1"/>
    <col min="10755" max="10755" width="23.42578125" style="2" customWidth="1"/>
    <col min="10756" max="10756" width="12.140625" style="2" customWidth="1"/>
    <col min="10757" max="10757" width="14.42578125" style="2" customWidth="1"/>
    <col min="10758" max="10758" width="14.28515625" style="2" customWidth="1"/>
    <col min="10759" max="10759" width="12.85546875" style="2" customWidth="1"/>
    <col min="10760" max="10760" width="17.28515625" style="2" customWidth="1"/>
    <col min="10761" max="10761" width="16.28515625" style="2" customWidth="1"/>
    <col min="10762" max="10762" width="23.85546875" style="2" customWidth="1"/>
    <col min="10763" max="10763" width="17.42578125" style="2" customWidth="1"/>
    <col min="10764" max="11007" width="11.42578125" style="2" customWidth="1"/>
    <col min="11008" max="11008" width="10.28515625" style="2" customWidth="1"/>
    <col min="11009" max="11009" width="19.42578125" style="2" customWidth="1"/>
    <col min="11010" max="11010" width="25.140625" style="2" customWidth="1"/>
    <col min="11011" max="11011" width="23.42578125" style="2" customWidth="1"/>
    <col min="11012" max="11012" width="12.140625" style="2" customWidth="1"/>
    <col min="11013" max="11013" width="14.42578125" style="2" customWidth="1"/>
    <col min="11014" max="11014" width="14.28515625" style="2" customWidth="1"/>
    <col min="11015" max="11015" width="12.85546875" style="2" customWidth="1"/>
    <col min="11016" max="11016" width="17.28515625" style="2" customWidth="1"/>
    <col min="11017" max="11017" width="16.28515625" style="2" customWidth="1"/>
    <col min="11018" max="11018" width="23.85546875" style="2" customWidth="1"/>
    <col min="11019" max="11019" width="17.42578125" style="2" customWidth="1"/>
    <col min="11020" max="11263" width="11.42578125" style="2" customWidth="1"/>
    <col min="11264" max="11264" width="10.28515625" style="2" customWidth="1"/>
    <col min="11265" max="11265" width="19.42578125" style="2" customWidth="1"/>
    <col min="11266" max="11266" width="25.140625" style="2" customWidth="1"/>
    <col min="11267" max="11267" width="23.42578125" style="2" customWidth="1"/>
    <col min="11268" max="11268" width="12.140625" style="2" customWidth="1"/>
    <col min="11269" max="11269" width="14.42578125" style="2" customWidth="1"/>
    <col min="11270" max="11270" width="14.28515625" style="2" customWidth="1"/>
    <col min="11271" max="11271" width="12.85546875" style="2" customWidth="1"/>
    <col min="11272" max="11272" width="17.28515625" style="2" customWidth="1"/>
    <col min="11273" max="11273" width="16.28515625" style="2" customWidth="1"/>
    <col min="11274" max="11274" width="23.85546875" style="2" customWidth="1"/>
    <col min="11275" max="11275" width="17.42578125" style="2" customWidth="1"/>
    <col min="11276" max="11519" width="11.42578125" style="2" customWidth="1"/>
    <col min="11520" max="11520" width="10.28515625" style="2" customWidth="1"/>
    <col min="11521" max="11521" width="19.42578125" style="2" customWidth="1"/>
    <col min="11522" max="11522" width="25.140625" style="2" customWidth="1"/>
    <col min="11523" max="11523" width="23.42578125" style="2" customWidth="1"/>
    <col min="11524" max="11524" width="12.140625" style="2" customWidth="1"/>
    <col min="11525" max="11525" width="14.42578125" style="2" customWidth="1"/>
    <col min="11526" max="11526" width="14.28515625" style="2" customWidth="1"/>
    <col min="11527" max="11527" width="12.85546875" style="2" customWidth="1"/>
    <col min="11528" max="11528" width="17.28515625" style="2" customWidth="1"/>
    <col min="11529" max="11529" width="16.28515625" style="2" customWidth="1"/>
    <col min="11530" max="11530" width="23.85546875" style="2" customWidth="1"/>
    <col min="11531" max="11531" width="17.42578125" style="2" customWidth="1"/>
    <col min="11532" max="11775" width="11.42578125" style="2" customWidth="1"/>
    <col min="11776" max="11776" width="10.28515625" style="2" customWidth="1"/>
    <col min="11777" max="11777" width="19.42578125" style="2" customWidth="1"/>
    <col min="11778" max="11778" width="25.140625" style="2" customWidth="1"/>
    <col min="11779" max="11779" width="23.42578125" style="2" customWidth="1"/>
    <col min="11780" max="11780" width="12.140625" style="2" customWidth="1"/>
    <col min="11781" max="11781" width="14.42578125" style="2" customWidth="1"/>
    <col min="11782" max="11782" width="14.28515625" style="2" customWidth="1"/>
    <col min="11783" max="11783" width="12.85546875" style="2" customWidth="1"/>
    <col min="11784" max="11784" width="17.28515625" style="2" customWidth="1"/>
    <col min="11785" max="11785" width="16.28515625" style="2" customWidth="1"/>
    <col min="11786" max="11786" width="23.85546875" style="2" customWidth="1"/>
    <col min="11787" max="11787" width="17.42578125" style="2" customWidth="1"/>
    <col min="11788" max="12031" width="11.42578125" style="2" customWidth="1"/>
    <col min="12032" max="12032" width="10.28515625" style="2" customWidth="1"/>
    <col min="12033" max="12033" width="19.42578125" style="2" customWidth="1"/>
    <col min="12034" max="12034" width="25.140625" style="2" customWidth="1"/>
    <col min="12035" max="12035" width="23.42578125" style="2" customWidth="1"/>
    <col min="12036" max="12036" width="12.140625" style="2" customWidth="1"/>
    <col min="12037" max="12037" width="14.42578125" style="2" customWidth="1"/>
    <col min="12038" max="12038" width="14.28515625" style="2" customWidth="1"/>
    <col min="12039" max="12039" width="12.85546875" style="2" customWidth="1"/>
    <col min="12040" max="12040" width="17.28515625" style="2" customWidth="1"/>
    <col min="12041" max="12041" width="16.28515625" style="2" customWidth="1"/>
    <col min="12042" max="12042" width="23.85546875" style="2" customWidth="1"/>
    <col min="12043" max="12043" width="17.42578125" style="2" customWidth="1"/>
    <col min="12044" max="12287" width="11.42578125" style="2" customWidth="1"/>
    <col min="12288" max="12288" width="10.28515625" style="2" customWidth="1"/>
    <col min="12289" max="12289" width="19.42578125" style="2" customWidth="1"/>
    <col min="12290" max="12290" width="25.140625" style="2" customWidth="1"/>
    <col min="12291" max="12291" width="23.42578125" style="2" customWidth="1"/>
    <col min="12292" max="12292" width="12.140625" style="2" customWidth="1"/>
    <col min="12293" max="12293" width="14.42578125" style="2" customWidth="1"/>
    <col min="12294" max="12294" width="14.28515625" style="2" customWidth="1"/>
    <col min="12295" max="12295" width="12.85546875" style="2" customWidth="1"/>
    <col min="12296" max="12296" width="17.28515625" style="2" customWidth="1"/>
    <col min="12297" max="12297" width="16.28515625" style="2" customWidth="1"/>
    <col min="12298" max="12298" width="23.85546875" style="2" customWidth="1"/>
    <col min="12299" max="12299" width="17.42578125" style="2" customWidth="1"/>
    <col min="12300" max="12543" width="11.42578125" style="2" customWidth="1"/>
    <col min="12544" max="12544" width="10.28515625" style="2" customWidth="1"/>
    <col min="12545" max="12545" width="19.42578125" style="2" customWidth="1"/>
    <col min="12546" max="12546" width="25.140625" style="2" customWidth="1"/>
    <col min="12547" max="12547" width="23.42578125" style="2" customWidth="1"/>
    <col min="12548" max="12548" width="12.140625" style="2" customWidth="1"/>
    <col min="12549" max="12549" width="14.42578125" style="2" customWidth="1"/>
    <col min="12550" max="12550" width="14.28515625" style="2" customWidth="1"/>
    <col min="12551" max="12551" width="12.85546875" style="2" customWidth="1"/>
    <col min="12552" max="12552" width="17.28515625" style="2" customWidth="1"/>
    <col min="12553" max="12553" width="16.28515625" style="2" customWidth="1"/>
    <col min="12554" max="12554" width="23.85546875" style="2" customWidth="1"/>
    <col min="12555" max="12555" width="17.42578125" style="2" customWidth="1"/>
    <col min="12556" max="12799" width="11.42578125" style="2" customWidth="1"/>
    <col min="12800" max="12800" width="10.28515625" style="2" customWidth="1"/>
    <col min="12801" max="12801" width="19.42578125" style="2" customWidth="1"/>
    <col min="12802" max="12802" width="25.140625" style="2" customWidth="1"/>
    <col min="12803" max="12803" width="23.42578125" style="2" customWidth="1"/>
    <col min="12804" max="12804" width="12.140625" style="2" customWidth="1"/>
    <col min="12805" max="12805" width="14.42578125" style="2" customWidth="1"/>
    <col min="12806" max="12806" width="14.28515625" style="2" customWidth="1"/>
    <col min="12807" max="12807" width="12.85546875" style="2" customWidth="1"/>
    <col min="12808" max="12808" width="17.28515625" style="2" customWidth="1"/>
    <col min="12809" max="12809" width="16.28515625" style="2" customWidth="1"/>
    <col min="12810" max="12810" width="23.85546875" style="2" customWidth="1"/>
    <col min="12811" max="12811" width="17.42578125" style="2" customWidth="1"/>
    <col min="12812" max="13055" width="11.42578125" style="2" customWidth="1"/>
    <col min="13056" max="13056" width="10.28515625" style="2" customWidth="1"/>
    <col min="13057" max="13057" width="19.42578125" style="2" customWidth="1"/>
    <col min="13058" max="13058" width="25.140625" style="2" customWidth="1"/>
    <col min="13059" max="13059" width="23.42578125" style="2" customWidth="1"/>
    <col min="13060" max="13060" width="12.140625" style="2" customWidth="1"/>
    <col min="13061" max="13061" width="14.42578125" style="2" customWidth="1"/>
    <col min="13062" max="13062" width="14.28515625" style="2" customWidth="1"/>
    <col min="13063" max="13063" width="12.85546875" style="2" customWidth="1"/>
    <col min="13064" max="13064" width="17.28515625" style="2" customWidth="1"/>
    <col min="13065" max="13065" width="16.28515625" style="2" customWidth="1"/>
    <col min="13066" max="13066" width="23.85546875" style="2" customWidth="1"/>
    <col min="13067" max="13067" width="17.42578125" style="2" customWidth="1"/>
    <col min="13068" max="13311" width="11.42578125" style="2" customWidth="1"/>
    <col min="13312" max="13312" width="10.28515625" style="2" customWidth="1"/>
    <col min="13313" max="13313" width="19.42578125" style="2" customWidth="1"/>
    <col min="13314" max="13314" width="25.140625" style="2" customWidth="1"/>
    <col min="13315" max="13315" width="23.42578125" style="2" customWidth="1"/>
    <col min="13316" max="13316" width="12.140625" style="2" customWidth="1"/>
    <col min="13317" max="13317" width="14.42578125" style="2" customWidth="1"/>
    <col min="13318" max="13318" width="14.28515625" style="2" customWidth="1"/>
    <col min="13319" max="13319" width="12.85546875" style="2" customWidth="1"/>
    <col min="13320" max="13320" width="17.28515625" style="2" customWidth="1"/>
    <col min="13321" max="13321" width="16.28515625" style="2" customWidth="1"/>
    <col min="13322" max="13322" width="23.85546875" style="2" customWidth="1"/>
    <col min="13323" max="13323" width="17.42578125" style="2" customWidth="1"/>
    <col min="13324" max="13567" width="11.42578125" style="2" customWidth="1"/>
    <col min="13568" max="13568" width="10.28515625" style="2" customWidth="1"/>
    <col min="13569" max="13569" width="19.42578125" style="2" customWidth="1"/>
    <col min="13570" max="13570" width="25.140625" style="2" customWidth="1"/>
    <col min="13571" max="13571" width="23.42578125" style="2" customWidth="1"/>
    <col min="13572" max="13572" width="12.140625" style="2" customWidth="1"/>
    <col min="13573" max="13573" width="14.42578125" style="2" customWidth="1"/>
    <col min="13574" max="13574" width="14.28515625" style="2" customWidth="1"/>
    <col min="13575" max="13575" width="12.85546875" style="2" customWidth="1"/>
    <col min="13576" max="13576" width="17.28515625" style="2" customWidth="1"/>
    <col min="13577" max="13577" width="16.28515625" style="2" customWidth="1"/>
    <col min="13578" max="13578" width="23.85546875" style="2" customWidth="1"/>
    <col min="13579" max="13579" width="17.42578125" style="2" customWidth="1"/>
    <col min="13580" max="13823" width="11.42578125" style="2" customWidth="1"/>
    <col min="13824" max="13824" width="10.28515625" style="2" customWidth="1"/>
    <col min="13825" max="13825" width="19.42578125" style="2" customWidth="1"/>
    <col min="13826" max="13826" width="25.140625" style="2" customWidth="1"/>
    <col min="13827" max="13827" width="23.42578125" style="2" customWidth="1"/>
    <col min="13828" max="13828" width="12.140625" style="2" customWidth="1"/>
    <col min="13829" max="13829" width="14.42578125" style="2" customWidth="1"/>
    <col min="13830" max="13830" width="14.28515625" style="2" customWidth="1"/>
    <col min="13831" max="13831" width="12.85546875" style="2" customWidth="1"/>
    <col min="13832" max="13832" width="17.28515625" style="2" customWidth="1"/>
    <col min="13833" max="13833" width="16.28515625" style="2" customWidth="1"/>
    <col min="13834" max="13834" width="23.85546875" style="2" customWidth="1"/>
    <col min="13835" max="13835" width="17.42578125" style="2" customWidth="1"/>
    <col min="13836" max="14079" width="11.42578125" style="2" customWidth="1"/>
    <col min="14080" max="14080" width="10.28515625" style="2" customWidth="1"/>
    <col min="14081" max="14081" width="19.42578125" style="2" customWidth="1"/>
    <col min="14082" max="14082" width="25.140625" style="2" customWidth="1"/>
    <col min="14083" max="14083" width="23.42578125" style="2" customWidth="1"/>
    <col min="14084" max="14084" width="12.140625" style="2" customWidth="1"/>
    <col min="14085" max="14085" width="14.42578125" style="2" customWidth="1"/>
    <col min="14086" max="14086" width="14.28515625" style="2" customWidth="1"/>
    <col min="14087" max="14087" width="12.85546875" style="2" customWidth="1"/>
    <col min="14088" max="14088" width="17.28515625" style="2" customWidth="1"/>
    <col min="14089" max="14089" width="16.28515625" style="2" customWidth="1"/>
    <col min="14090" max="14090" width="23.85546875" style="2" customWidth="1"/>
    <col min="14091" max="14091" width="17.42578125" style="2" customWidth="1"/>
    <col min="14092" max="14335" width="11.42578125" style="2" customWidth="1"/>
    <col min="14336" max="14336" width="10.28515625" style="2" customWidth="1"/>
    <col min="14337" max="14337" width="19.42578125" style="2" customWidth="1"/>
    <col min="14338" max="14338" width="25.140625" style="2" customWidth="1"/>
    <col min="14339" max="14339" width="23.42578125" style="2" customWidth="1"/>
    <col min="14340" max="14340" width="12.140625" style="2" customWidth="1"/>
    <col min="14341" max="14341" width="14.42578125" style="2" customWidth="1"/>
    <col min="14342" max="14342" width="14.28515625" style="2" customWidth="1"/>
    <col min="14343" max="14343" width="12.85546875" style="2" customWidth="1"/>
    <col min="14344" max="14344" width="17.28515625" style="2" customWidth="1"/>
    <col min="14345" max="14345" width="16.28515625" style="2" customWidth="1"/>
    <col min="14346" max="14346" width="23.85546875" style="2" customWidth="1"/>
    <col min="14347" max="14347" width="17.42578125" style="2" customWidth="1"/>
    <col min="14348" max="14591" width="11.42578125" style="2" customWidth="1"/>
    <col min="14592" max="14592" width="10.28515625" style="2" customWidth="1"/>
    <col min="14593" max="14593" width="19.42578125" style="2" customWidth="1"/>
    <col min="14594" max="14594" width="25.140625" style="2" customWidth="1"/>
    <col min="14595" max="14595" width="23.42578125" style="2" customWidth="1"/>
    <col min="14596" max="14596" width="12.140625" style="2" customWidth="1"/>
    <col min="14597" max="14597" width="14.42578125" style="2" customWidth="1"/>
    <col min="14598" max="14598" width="14.28515625" style="2" customWidth="1"/>
    <col min="14599" max="14599" width="12.85546875" style="2" customWidth="1"/>
    <col min="14600" max="14600" width="17.28515625" style="2" customWidth="1"/>
    <col min="14601" max="14601" width="16.28515625" style="2" customWidth="1"/>
    <col min="14602" max="14602" width="23.85546875" style="2" customWidth="1"/>
    <col min="14603" max="14603" width="17.42578125" style="2" customWidth="1"/>
    <col min="14604" max="14847" width="11.42578125" style="2" customWidth="1"/>
    <col min="14848" max="14848" width="10.28515625" style="2" customWidth="1"/>
    <col min="14849" max="14849" width="19.42578125" style="2" customWidth="1"/>
    <col min="14850" max="14850" width="25.140625" style="2" customWidth="1"/>
    <col min="14851" max="14851" width="23.42578125" style="2" customWidth="1"/>
    <col min="14852" max="14852" width="12.140625" style="2" customWidth="1"/>
    <col min="14853" max="14853" width="14.42578125" style="2" customWidth="1"/>
    <col min="14854" max="14854" width="14.28515625" style="2" customWidth="1"/>
    <col min="14855" max="14855" width="12.85546875" style="2" customWidth="1"/>
    <col min="14856" max="14856" width="17.28515625" style="2" customWidth="1"/>
    <col min="14857" max="14857" width="16.28515625" style="2" customWidth="1"/>
    <col min="14858" max="14858" width="23.85546875" style="2" customWidth="1"/>
    <col min="14859" max="14859" width="17.42578125" style="2" customWidth="1"/>
    <col min="14860" max="15103" width="11.42578125" style="2" customWidth="1"/>
    <col min="15104" max="15104" width="10.28515625" style="2" customWidth="1"/>
    <col min="15105" max="15105" width="19.42578125" style="2" customWidth="1"/>
    <col min="15106" max="15106" width="25.140625" style="2" customWidth="1"/>
    <col min="15107" max="15107" width="23.42578125" style="2" customWidth="1"/>
    <col min="15108" max="15108" width="12.140625" style="2" customWidth="1"/>
    <col min="15109" max="15109" width="14.42578125" style="2" customWidth="1"/>
    <col min="15110" max="15110" width="14.28515625" style="2" customWidth="1"/>
    <col min="15111" max="15111" width="12.85546875" style="2" customWidth="1"/>
    <col min="15112" max="15112" width="17.28515625" style="2" customWidth="1"/>
    <col min="15113" max="15113" width="16.28515625" style="2" customWidth="1"/>
    <col min="15114" max="15114" width="23.85546875" style="2" customWidth="1"/>
    <col min="15115" max="15115" width="17.42578125" style="2" customWidth="1"/>
    <col min="15116" max="15359" width="11.42578125" style="2" customWidth="1"/>
    <col min="15360" max="15360" width="10.28515625" style="2" customWidth="1"/>
    <col min="15361" max="15361" width="19.42578125" style="2" customWidth="1"/>
    <col min="15362" max="15362" width="25.140625" style="2" customWidth="1"/>
    <col min="15363" max="15363" width="23.42578125" style="2" customWidth="1"/>
    <col min="15364" max="15364" width="12.140625" style="2" customWidth="1"/>
    <col min="15365" max="15365" width="14.42578125" style="2" customWidth="1"/>
    <col min="15366" max="15366" width="14.28515625" style="2" customWidth="1"/>
    <col min="15367" max="15367" width="12.85546875" style="2" customWidth="1"/>
    <col min="15368" max="15368" width="17.28515625" style="2" customWidth="1"/>
    <col min="15369" max="15369" width="16.28515625" style="2" customWidth="1"/>
    <col min="15370" max="15370" width="23.85546875" style="2" customWidth="1"/>
    <col min="15371" max="15371" width="17.42578125" style="2" customWidth="1"/>
    <col min="15372" max="15615" width="11.42578125" style="2" customWidth="1"/>
    <col min="15616" max="15616" width="10.28515625" style="2" customWidth="1"/>
    <col min="15617" max="15617" width="19.42578125" style="2" customWidth="1"/>
    <col min="15618" max="15618" width="25.140625" style="2" customWidth="1"/>
    <col min="15619" max="15619" width="23.42578125" style="2" customWidth="1"/>
    <col min="15620" max="15620" width="12.140625" style="2" customWidth="1"/>
    <col min="15621" max="15621" width="14.42578125" style="2" customWidth="1"/>
    <col min="15622" max="15622" width="14.28515625" style="2" customWidth="1"/>
    <col min="15623" max="15623" width="12.85546875" style="2" customWidth="1"/>
    <col min="15624" max="15624" width="17.28515625" style="2" customWidth="1"/>
    <col min="15625" max="15625" width="16.28515625" style="2" customWidth="1"/>
    <col min="15626" max="15626" width="23.85546875" style="2" customWidth="1"/>
    <col min="15627" max="15627" width="17.42578125" style="2" customWidth="1"/>
    <col min="15628" max="15871" width="11.42578125" style="2" customWidth="1"/>
    <col min="15872" max="15872" width="10.28515625" style="2" customWidth="1"/>
    <col min="15873" max="15873" width="19.42578125" style="2" customWidth="1"/>
    <col min="15874" max="15874" width="25.140625" style="2" customWidth="1"/>
    <col min="15875" max="15875" width="23.42578125" style="2" customWidth="1"/>
    <col min="15876" max="15876" width="12.140625" style="2" customWidth="1"/>
    <col min="15877" max="15877" width="14.42578125" style="2" customWidth="1"/>
    <col min="15878" max="15878" width="14.28515625" style="2" customWidth="1"/>
    <col min="15879" max="15879" width="12.85546875" style="2" customWidth="1"/>
    <col min="15880" max="15880" width="17.28515625" style="2" customWidth="1"/>
    <col min="15881" max="15881" width="16.28515625" style="2" customWidth="1"/>
    <col min="15882" max="15882" width="23.85546875" style="2" customWidth="1"/>
    <col min="15883" max="15883" width="17.42578125" style="2" customWidth="1"/>
    <col min="15884" max="16127" width="11.42578125" style="2" customWidth="1"/>
    <col min="16128" max="16128" width="10.28515625" style="2" customWidth="1"/>
    <col min="16129" max="16129" width="19.42578125" style="2" customWidth="1"/>
    <col min="16130" max="16130" width="25.140625" style="2" customWidth="1"/>
    <col min="16131" max="16131" width="23.42578125" style="2" customWidth="1"/>
    <col min="16132" max="16132" width="12.140625" style="2" customWidth="1"/>
    <col min="16133" max="16133" width="14.42578125" style="2" customWidth="1"/>
    <col min="16134" max="16134" width="14.28515625" style="2" customWidth="1"/>
    <col min="16135" max="16135" width="12.85546875" style="2" customWidth="1"/>
    <col min="16136" max="16136" width="17.28515625" style="2" customWidth="1"/>
    <col min="16137" max="16137" width="16.28515625" style="2" customWidth="1"/>
    <col min="16138" max="16138" width="23.85546875" style="2" customWidth="1"/>
    <col min="16139" max="16139" width="17.42578125" style="2" customWidth="1"/>
    <col min="16140" max="16383" width="11.42578125" style="2" customWidth="1"/>
    <col min="16384" max="16384" width="11.42578125" style="2"/>
  </cols>
  <sheetData>
    <row r="1" spans="1:14" ht="60" x14ac:dyDescent="0.25">
      <c r="A1" s="51"/>
      <c r="B1" s="48" t="s">
        <v>22</v>
      </c>
      <c r="C1" s="34"/>
      <c r="D1" s="31"/>
      <c r="E1" s="31"/>
      <c r="F1" s="31"/>
      <c r="G1" s="31"/>
      <c r="H1" s="109" t="s">
        <v>0</v>
      </c>
      <c r="I1" s="109"/>
      <c r="J1" s="109"/>
      <c r="K1" s="109"/>
    </row>
    <row r="2" spans="1:14" ht="7.5" customHeight="1" x14ac:dyDescent="0.25">
      <c r="A2" s="51"/>
      <c r="B2" s="51"/>
      <c r="C2" s="34"/>
      <c r="D2" s="31"/>
      <c r="E2" s="31"/>
      <c r="F2" s="31"/>
      <c r="G2" s="31"/>
      <c r="H2" s="31"/>
      <c r="I2" s="32"/>
      <c r="J2" s="32"/>
      <c r="K2" s="32"/>
    </row>
    <row r="3" spans="1:14" ht="7.5" customHeight="1" x14ac:dyDescent="0.25">
      <c r="A3" s="51"/>
      <c r="B3" s="51"/>
      <c r="C3" s="34"/>
      <c r="D3" s="31"/>
      <c r="E3" s="31"/>
      <c r="F3" s="31"/>
      <c r="G3" s="31"/>
      <c r="H3" s="31"/>
      <c r="I3" s="32"/>
      <c r="J3" s="32"/>
      <c r="K3" s="32"/>
    </row>
    <row r="4" spans="1:14" ht="7.5" customHeight="1" thickBot="1" x14ac:dyDescent="0.3">
      <c r="A4" s="51"/>
      <c r="B4" s="51"/>
      <c r="C4" s="34"/>
      <c r="D4" s="31"/>
      <c r="E4" s="31"/>
      <c r="F4" s="31"/>
      <c r="G4" s="31"/>
      <c r="H4" s="31"/>
      <c r="I4" s="32"/>
      <c r="J4" s="32"/>
      <c r="K4" s="32"/>
    </row>
    <row r="5" spans="1:14" ht="15.75" thickBot="1" x14ac:dyDescent="0.3">
      <c r="A5" s="35"/>
      <c r="B5" s="35" t="s">
        <v>24</v>
      </c>
      <c r="C5" s="36"/>
      <c r="D5" s="37"/>
      <c r="E5" s="37"/>
      <c r="F5" s="37"/>
      <c r="G5" s="37"/>
      <c r="H5" s="37"/>
      <c r="I5" s="36"/>
      <c r="J5" s="36"/>
      <c r="K5" s="38"/>
    </row>
    <row r="6" spans="1:14" ht="6.75" customHeight="1" thickBot="1" x14ac:dyDescent="0.3">
      <c r="A6" s="119"/>
      <c r="B6" s="119"/>
      <c r="C6" s="39"/>
      <c r="D6" s="31"/>
      <c r="E6" s="31"/>
      <c r="F6" s="31"/>
      <c r="G6" s="31"/>
      <c r="H6" s="31"/>
      <c r="I6" s="33"/>
      <c r="J6" s="33"/>
      <c r="K6" s="33"/>
    </row>
    <row r="7" spans="1:14" ht="8.25" customHeight="1" x14ac:dyDescent="0.25">
      <c r="A7" s="119"/>
      <c r="B7" s="119"/>
      <c r="C7" s="40"/>
      <c r="D7" s="31"/>
      <c r="E7" s="31"/>
      <c r="F7" s="31"/>
      <c r="G7" s="31"/>
      <c r="H7" s="31"/>
      <c r="I7" s="33"/>
      <c r="J7" s="33"/>
      <c r="K7" s="33"/>
    </row>
    <row r="8" spans="1:14" x14ac:dyDescent="0.25">
      <c r="A8" s="120" t="s">
        <v>30</v>
      </c>
      <c r="B8" s="120"/>
      <c r="C8" s="139"/>
      <c r="D8" s="139"/>
      <c r="E8" s="139"/>
      <c r="F8" s="139"/>
      <c r="G8" s="140"/>
      <c r="H8" s="41" t="s">
        <v>2</v>
      </c>
      <c r="I8" s="42"/>
      <c r="J8" s="43">
        <v>0</v>
      </c>
    </row>
    <row r="9" spans="1:14" x14ac:dyDescent="0.25">
      <c r="A9" s="120" t="s">
        <v>31</v>
      </c>
      <c r="B9" s="120"/>
      <c r="C9" s="139"/>
      <c r="D9" s="139"/>
      <c r="E9" s="139"/>
      <c r="F9" s="139"/>
      <c r="G9" s="140"/>
      <c r="H9" s="44" t="s">
        <v>3</v>
      </c>
      <c r="I9" s="45"/>
      <c r="J9" s="3">
        <f>J25</f>
        <v>0</v>
      </c>
    </row>
    <row r="10" spans="1:14" s="4" customFormat="1" ht="44.25" customHeight="1" x14ac:dyDescent="0.25">
      <c r="A10" s="130"/>
      <c r="B10" s="130"/>
      <c r="C10" s="127"/>
      <c r="D10" s="127"/>
      <c r="E10" s="127"/>
      <c r="F10" s="127"/>
      <c r="G10" s="127"/>
      <c r="H10" s="127"/>
      <c r="I10" s="127"/>
      <c r="J10" s="46"/>
      <c r="K10" s="46"/>
      <c r="N10" s="27"/>
    </row>
    <row r="11" spans="1:14" ht="18" customHeight="1" x14ac:dyDescent="0.25">
      <c r="A11" s="120"/>
      <c r="B11" s="120"/>
      <c r="C11" s="127"/>
      <c r="D11" s="127"/>
      <c r="E11" s="127"/>
      <c r="F11" s="127"/>
      <c r="G11" s="127"/>
      <c r="H11" s="127"/>
      <c r="I11" s="127"/>
      <c r="J11" s="33"/>
      <c r="K11" s="33"/>
    </row>
    <row r="12" spans="1:14" ht="9.75" customHeight="1" x14ac:dyDescent="0.25">
      <c r="A12" s="127"/>
      <c r="B12" s="127"/>
      <c r="C12" s="33"/>
      <c r="D12" s="31"/>
      <c r="E12" s="31"/>
      <c r="F12" s="31"/>
      <c r="G12" s="31"/>
      <c r="H12" s="31"/>
      <c r="I12" s="33"/>
      <c r="J12" s="33"/>
      <c r="K12" s="33"/>
    </row>
    <row r="13" spans="1:14" ht="7.5" customHeight="1" thickBot="1" x14ac:dyDescent="0.3">
      <c r="A13" s="127"/>
      <c r="B13" s="127"/>
      <c r="C13" s="33"/>
      <c r="D13" s="31"/>
      <c r="E13" s="31"/>
      <c r="F13" s="31"/>
      <c r="G13" s="31"/>
      <c r="H13" s="31"/>
      <c r="I13" s="33"/>
      <c r="J13" s="33"/>
      <c r="K13" s="33"/>
    </row>
    <row r="14" spans="1:14" customFormat="1" ht="22.5" customHeight="1" x14ac:dyDescent="0.25">
      <c r="A14" s="128" t="s">
        <v>4</v>
      </c>
      <c r="B14" s="128"/>
      <c r="C14" s="128"/>
      <c r="D14" s="128"/>
      <c r="E14" s="128"/>
      <c r="F14" s="128"/>
      <c r="G14" s="128"/>
      <c r="H14" s="128"/>
      <c r="I14" s="128"/>
      <c r="J14" s="128"/>
      <c r="K14" s="128"/>
      <c r="N14" s="28"/>
    </row>
    <row r="15" spans="1:14" customFormat="1" x14ac:dyDescent="0.25">
      <c r="A15" s="121"/>
      <c r="B15" s="121"/>
      <c r="C15" s="121"/>
      <c r="D15" s="121"/>
      <c r="E15" s="121"/>
      <c r="F15" s="121"/>
      <c r="G15" s="121"/>
      <c r="H15" s="121"/>
      <c r="I15" s="121"/>
      <c r="J15" s="121"/>
      <c r="K15" s="121"/>
      <c r="N15" s="28"/>
    </row>
    <row r="16" spans="1:14" customFormat="1" x14ac:dyDescent="0.25">
      <c r="A16" s="122" t="s">
        <v>5</v>
      </c>
      <c r="B16" s="122"/>
      <c r="C16" s="122"/>
      <c r="D16" s="122"/>
      <c r="E16" s="122"/>
      <c r="F16" s="122"/>
      <c r="G16" s="122"/>
      <c r="H16" s="122"/>
      <c r="I16" s="122"/>
      <c r="J16" s="122"/>
      <c r="K16" s="122"/>
      <c r="N16" s="28"/>
    </row>
    <row r="17" spans="1:14" customFormat="1" x14ac:dyDescent="0.25">
      <c r="A17" s="129" t="s">
        <v>6</v>
      </c>
      <c r="B17" s="129"/>
      <c r="C17" s="129"/>
      <c r="D17" s="129"/>
      <c r="E17" s="129"/>
      <c r="F17" s="129"/>
      <c r="G17" s="129"/>
      <c r="H17" s="129"/>
      <c r="I17" s="129"/>
      <c r="J17" s="129"/>
      <c r="K17" s="129"/>
      <c r="N17" s="28"/>
    </row>
    <row r="18" spans="1:14" customFormat="1" x14ac:dyDescent="0.25">
      <c r="A18" s="121"/>
      <c r="B18" s="121"/>
      <c r="C18" s="121"/>
      <c r="D18" s="121"/>
      <c r="E18" s="121"/>
      <c r="F18" s="121"/>
      <c r="G18" s="121"/>
      <c r="H18" s="121"/>
      <c r="I18" s="121"/>
      <c r="J18" s="121"/>
      <c r="K18" s="121"/>
      <c r="N18" s="28"/>
    </row>
    <row r="19" spans="1:14" customFormat="1" x14ac:dyDescent="0.25">
      <c r="A19" s="122" t="s">
        <v>7</v>
      </c>
      <c r="B19" s="122"/>
      <c r="C19" s="122"/>
      <c r="D19" s="122"/>
      <c r="E19" s="122"/>
      <c r="F19" s="122"/>
      <c r="G19" s="122"/>
      <c r="H19" s="122"/>
      <c r="I19" s="122"/>
      <c r="J19" s="122"/>
      <c r="K19" s="122"/>
      <c r="N19" s="28"/>
    </row>
    <row r="20" spans="1:14" customFormat="1" x14ac:dyDescent="0.25">
      <c r="A20" s="122" t="s">
        <v>8</v>
      </c>
      <c r="B20" s="122"/>
      <c r="C20" s="122"/>
      <c r="D20" s="122"/>
      <c r="E20" s="122"/>
      <c r="F20" s="122"/>
      <c r="G20" s="122"/>
      <c r="H20" s="122"/>
      <c r="I20" s="122"/>
      <c r="J20" s="122"/>
      <c r="K20" s="122"/>
      <c r="N20" s="28"/>
    </row>
    <row r="21" spans="1:14" customFormat="1" ht="15.75" thickBot="1" x14ac:dyDescent="0.3">
      <c r="A21" s="123"/>
      <c r="B21" s="123"/>
      <c r="C21" s="123"/>
      <c r="D21" s="123"/>
      <c r="E21" s="123"/>
      <c r="F21" s="123"/>
      <c r="G21" s="123"/>
      <c r="H21" s="123"/>
      <c r="I21" s="123"/>
      <c r="J21" s="123"/>
      <c r="K21" s="123"/>
      <c r="N21" s="28"/>
    </row>
    <row r="22" spans="1:14" x14ac:dyDescent="0.25">
      <c r="A22" s="1"/>
      <c r="B22" s="2"/>
      <c r="C22" s="2"/>
      <c r="D22" s="1"/>
      <c r="E22" s="1"/>
      <c r="F22" s="1"/>
      <c r="G22" s="1"/>
      <c r="H22" s="1"/>
      <c r="I22" s="2"/>
      <c r="J22" s="2"/>
      <c r="K22" s="2"/>
    </row>
    <row r="23" spans="1:14" x14ac:dyDescent="0.25">
      <c r="A23" s="1"/>
      <c r="B23" s="2"/>
      <c r="C23" s="2"/>
      <c r="D23" s="1"/>
      <c r="E23" s="1"/>
      <c r="F23" s="1"/>
      <c r="G23" s="1"/>
      <c r="H23" s="1"/>
      <c r="I23" s="2"/>
      <c r="J23" s="2"/>
      <c r="K23" s="2"/>
    </row>
    <row r="24" spans="1:14" x14ac:dyDescent="0.25">
      <c r="A24" s="1"/>
      <c r="B24" s="2"/>
      <c r="C24" s="2"/>
      <c r="D24" s="1"/>
      <c r="E24" s="1"/>
      <c r="F24" s="1"/>
      <c r="G24" s="1"/>
      <c r="H24" s="1"/>
      <c r="I24" s="2"/>
      <c r="J24" s="2"/>
      <c r="K24" s="2"/>
    </row>
    <row r="25" spans="1:14" ht="23.25" customHeight="1" x14ac:dyDescent="0.25">
      <c r="A25" s="5"/>
      <c r="B25" s="2" t="str">
        <f>B5</f>
        <v>COLABORACIONES EXTERNAS</v>
      </c>
      <c r="C25" s="2"/>
      <c r="D25" s="1"/>
      <c r="E25" s="1"/>
      <c r="F25" s="1"/>
      <c r="G25" s="1"/>
      <c r="H25" s="6" t="s">
        <v>9</v>
      </c>
      <c r="I25" s="7">
        <f xml:space="preserve"> SUM(I28:I65535)</f>
        <v>0</v>
      </c>
      <c r="J25" s="7">
        <f xml:space="preserve"> SUM(J28:J65535)</f>
        <v>0</v>
      </c>
      <c r="K25" s="2"/>
    </row>
    <row r="26" spans="1:14" ht="57" customHeight="1" x14ac:dyDescent="0.25">
      <c r="A26" s="124" t="s">
        <v>10</v>
      </c>
      <c r="B26" s="125" t="s">
        <v>11</v>
      </c>
      <c r="C26" s="125"/>
      <c r="D26" s="126" t="s">
        <v>12</v>
      </c>
      <c r="E26" s="126" t="s">
        <v>13</v>
      </c>
      <c r="F26" s="126" t="s">
        <v>32</v>
      </c>
      <c r="G26" s="126" t="s">
        <v>33</v>
      </c>
      <c r="H26" s="126" t="s">
        <v>14</v>
      </c>
      <c r="I26" s="8" t="s">
        <v>34</v>
      </c>
      <c r="J26" s="8" t="s">
        <v>35</v>
      </c>
      <c r="K26" s="126" t="s">
        <v>15</v>
      </c>
    </row>
    <row r="27" spans="1:14" x14ac:dyDescent="0.25">
      <c r="A27" s="124"/>
      <c r="B27" s="125"/>
      <c r="C27" s="125"/>
      <c r="D27" s="126"/>
      <c r="E27" s="126"/>
      <c r="F27" s="126"/>
      <c r="G27" s="126"/>
      <c r="H27" s="126"/>
      <c r="I27" s="9" t="s">
        <v>16</v>
      </c>
      <c r="J27" s="9" t="s">
        <v>17</v>
      </c>
      <c r="K27" s="126"/>
    </row>
    <row r="28" spans="1:14" s="14" customFormat="1" ht="12.75" customHeight="1" x14ac:dyDescent="0.25">
      <c r="A28" s="10">
        <v>1</v>
      </c>
      <c r="B28" s="132"/>
      <c r="C28" s="132"/>
      <c r="D28" s="11"/>
      <c r="E28" s="11"/>
      <c r="F28" s="11"/>
      <c r="G28" s="12"/>
      <c r="H28" s="12"/>
      <c r="I28" s="13"/>
      <c r="J28" s="13"/>
      <c r="K28" s="15"/>
      <c r="N28" s="29"/>
    </row>
    <row r="29" spans="1:14" s="14" customFormat="1" x14ac:dyDescent="0.25">
      <c r="A29" s="10">
        <v>2</v>
      </c>
      <c r="B29" s="132"/>
      <c r="C29" s="132"/>
      <c r="D29" s="11"/>
      <c r="E29" s="11"/>
      <c r="F29" s="11"/>
      <c r="G29" s="12"/>
      <c r="H29" s="12"/>
      <c r="I29" s="13"/>
      <c r="J29" s="13"/>
      <c r="K29" s="53"/>
      <c r="N29" s="29"/>
    </row>
    <row r="30" spans="1:14" s="14" customFormat="1" x14ac:dyDescent="0.25">
      <c r="A30" s="10">
        <v>3</v>
      </c>
      <c r="B30" s="132"/>
      <c r="C30" s="132"/>
      <c r="D30" s="11"/>
      <c r="E30" s="11"/>
      <c r="F30" s="11"/>
      <c r="G30" s="12"/>
      <c r="H30" s="12"/>
      <c r="I30" s="13"/>
      <c r="J30" s="13"/>
      <c r="K30" s="53"/>
      <c r="N30" s="29"/>
    </row>
    <row r="31" spans="1:14" s="14" customFormat="1" x14ac:dyDescent="0.25">
      <c r="A31" s="10">
        <v>4</v>
      </c>
      <c r="B31" s="132"/>
      <c r="C31" s="132"/>
      <c r="D31" s="11"/>
      <c r="E31" s="11"/>
      <c r="F31" s="11"/>
      <c r="G31" s="12"/>
      <c r="H31" s="12"/>
      <c r="I31" s="13"/>
      <c r="J31" s="13"/>
      <c r="K31" s="53"/>
      <c r="N31" s="29"/>
    </row>
    <row r="32" spans="1:14" s="14" customFormat="1" x14ac:dyDescent="0.25">
      <c r="A32" s="10">
        <v>5</v>
      </c>
      <c r="B32" s="132"/>
      <c r="C32" s="132"/>
      <c r="D32" s="11"/>
      <c r="E32" s="11"/>
      <c r="F32" s="11"/>
      <c r="G32" s="12"/>
      <c r="H32" s="12"/>
      <c r="I32" s="13"/>
      <c r="J32" s="13"/>
      <c r="K32" s="53"/>
      <c r="N32" s="29"/>
    </row>
    <row r="33" spans="1:14" s="14" customFormat="1" x14ac:dyDescent="0.25">
      <c r="A33" s="10">
        <v>6</v>
      </c>
      <c r="B33" s="132"/>
      <c r="C33" s="132"/>
      <c r="D33" s="11"/>
      <c r="E33" s="11"/>
      <c r="F33" s="11"/>
      <c r="G33" s="12"/>
      <c r="H33" s="12"/>
      <c r="I33" s="13"/>
      <c r="J33" s="13"/>
      <c r="K33" s="53"/>
      <c r="N33" s="29"/>
    </row>
    <row r="34" spans="1:14" s="14" customFormat="1" x14ac:dyDescent="0.25">
      <c r="A34" s="10">
        <v>7</v>
      </c>
      <c r="B34" s="132"/>
      <c r="C34" s="132"/>
      <c r="D34" s="11"/>
      <c r="E34" s="11"/>
      <c r="F34" s="11"/>
      <c r="G34" s="12"/>
      <c r="H34" s="12"/>
      <c r="I34" s="13"/>
      <c r="J34" s="13"/>
      <c r="K34" s="53"/>
      <c r="N34" s="29"/>
    </row>
    <row r="35" spans="1:14" s="14" customFormat="1" x14ac:dyDescent="0.25">
      <c r="A35" s="10">
        <v>8</v>
      </c>
      <c r="B35" s="132"/>
      <c r="C35" s="132"/>
      <c r="D35" s="15"/>
      <c r="E35" s="15"/>
      <c r="F35" s="15"/>
      <c r="G35" s="16"/>
      <c r="H35" s="16"/>
      <c r="I35" s="13"/>
      <c r="J35" s="13"/>
      <c r="K35" s="15"/>
      <c r="N35" s="29"/>
    </row>
    <row r="36" spans="1:14" s="14" customFormat="1" x14ac:dyDescent="0.25">
      <c r="A36" s="10">
        <v>9</v>
      </c>
      <c r="B36" s="132"/>
      <c r="C36" s="132"/>
      <c r="D36" s="15"/>
      <c r="E36" s="15"/>
      <c r="F36" s="15"/>
      <c r="G36" s="16"/>
      <c r="H36" s="16"/>
      <c r="I36" s="13"/>
      <c r="J36" s="13"/>
      <c r="K36" s="15"/>
      <c r="N36" s="29"/>
    </row>
    <row r="37" spans="1:14" s="14" customFormat="1" x14ac:dyDescent="0.25">
      <c r="A37" s="10">
        <v>10</v>
      </c>
      <c r="B37" s="132"/>
      <c r="C37" s="132"/>
      <c r="D37" s="15"/>
      <c r="E37" s="15"/>
      <c r="F37" s="15"/>
      <c r="G37" s="16"/>
      <c r="H37" s="16"/>
      <c r="I37" s="13"/>
      <c r="J37" s="13"/>
      <c r="K37" s="15"/>
      <c r="N37" s="29"/>
    </row>
    <row r="38" spans="1:14" s="14" customFormat="1" x14ac:dyDescent="0.25">
      <c r="A38" s="10">
        <v>11</v>
      </c>
      <c r="B38" s="132"/>
      <c r="C38" s="132"/>
      <c r="D38" s="15"/>
      <c r="E38" s="15"/>
      <c r="F38" s="15"/>
      <c r="G38" s="16"/>
      <c r="H38" s="16"/>
      <c r="I38" s="13"/>
      <c r="J38" s="13"/>
      <c r="K38" s="15"/>
      <c r="N38" s="29"/>
    </row>
    <row r="39" spans="1:14" s="14" customFormat="1" x14ac:dyDescent="0.25">
      <c r="A39" s="10">
        <v>12</v>
      </c>
      <c r="B39" s="132"/>
      <c r="C39" s="132"/>
      <c r="D39" s="15"/>
      <c r="E39" s="15"/>
      <c r="F39" s="15"/>
      <c r="G39" s="16"/>
      <c r="H39" s="16"/>
      <c r="I39" s="13"/>
      <c r="J39" s="13"/>
      <c r="K39" s="15"/>
      <c r="N39" s="29"/>
    </row>
    <row r="40" spans="1:14" s="14" customFormat="1" x14ac:dyDescent="0.25">
      <c r="A40" s="10">
        <v>13</v>
      </c>
      <c r="B40" s="132"/>
      <c r="C40" s="132"/>
      <c r="D40" s="15"/>
      <c r="E40" s="15"/>
      <c r="F40" s="15"/>
      <c r="G40" s="16"/>
      <c r="H40" s="16"/>
      <c r="I40" s="13"/>
      <c r="J40" s="13"/>
      <c r="K40" s="15"/>
      <c r="N40" s="29"/>
    </row>
    <row r="41" spans="1:14" s="14" customFormat="1" x14ac:dyDescent="0.25">
      <c r="A41" s="10">
        <v>14</v>
      </c>
      <c r="B41" s="132"/>
      <c r="C41" s="132"/>
      <c r="D41" s="15"/>
      <c r="E41" s="15"/>
      <c r="F41" s="15"/>
      <c r="G41" s="16"/>
      <c r="H41" s="16"/>
      <c r="I41" s="13"/>
      <c r="J41" s="13"/>
      <c r="K41" s="15"/>
      <c r="N41" s="29"/>
    </row>
    <row r="42" spans="1:14" s="14" customFormat="1" x14ac:dyDescent="0.25">
      <c r="A42" s="10">
        <v>15</v>
      </c>
      <c r="B42" s="132"/>
      <c r="C42" s="132"/>
      <c r="D42" s="15"/>
      <c r="E42" s="15"/>
      <c r="F42" s="15"/>
      <c r="G42" s="16"/>
      <c r="H42" s="16"/>
      <c r="I42" s="13"/>
      <c r="J42" s="13"/>
      <c r="K42" s="15"/>
      <c r="N42" s="29"/>
    </row>
    <row r="43" spans="1:14" s="14" customFormat="1" x14ac:dyDescent="0.25">
      <c r="A43" s="10">
        <v>16</v>
      </c>
      <c r="B43" s="132"/>
      <c r="C43" s="132"/>
      <c r="D43" s="15"/>
      <c r="E43" s="15"/>
      <c r="F43" s="15"/>
      <c r="G43" s="16"/>
      <c r="H43" s="16"/>
      <c r="I43" s="13"/>
      <c r="J43" s="13"/>
      <c r="K43" s="15"/>
      <c r="N43" s="29"/>
    </row>
    <row r="44" spans="1:14" s="14" customFormat="1" x14ac:dyDescent="0.25">
      <c r="A44" s="10">
        <v>17</v>
      </c>
      <c r="B44" s="132"/>
      <c r="C44" s="132"/>
      <c r="D44" s="15"/>
      <c r="E44" s="15"/>
      <c r="F44" s="15"/>
      <c r="G44" s="16"/>
      <c r="H44" s="16"/>
      <c r="I44" s="13"/>
      <c r="J44" s="13"/>
      <c r="K44" s="15"/>
      <c r="N44" s="29"/>
    </row>
    <row r="45" spans="1:14" s="14" customFormat="1" x14ac:dyDescent="0.25">
      <c r="A45" s="10">
        <v>18</v>
      </c>
      <c r="B45" s="132"/>
      <c r="C45" s="132"/>
      <c r="D45" s="17"/>
      <c r="E45" s="17"/>
      <c r="F45" s="17"/>
      <c r="G45" s="18"/>
      <c r="H45" s="19"/>
      <c r="I45" s="13"/>
      <c r="J45" s="13"/>
      <c r="K45" s="54"/>
      <c r="N45" s="29"/>
    </row>
    <row r="46" spans="1:14" s="14" customFormat="1" x14ac:dyDescent="0.25">
      <c r="A46" s="10">
        <v>19</v>
      </c>
      <c r="B46" s="132"/>
      <c r="C46" s="132"/>
      <c r="D46" s="20"/>
      <c r="E46" s="20"/>
      <c r="F46" s="20"/>
      <c r="G46" s="19"/>
      <c r="H46" s="19"/>
      <c r="I46" s="13"/>
      <c r="J46" s="13"/>
      <c r="K46" s="54"/>
      <c r="N46" s="29"/>
    </row>
    <row r="47" spans="1:14" s="14" customFormat="1" x14ac:dyDescent="0.25">
      <c r="A47" s="10">
        <v>20</v>
      </c>
      <c r="B47" s="132"/>
      <c r="C47" s="132"/>
      <c r="D47" s="20"/>
      <c r="E47" s="20"/>
      <c r="F47" s="20"/>
      <c r="G47" s="19"/>
      <c r="H47" s="19"/>
      <c r="I47" s="13"/>
      <c r="J47" s="13"/>
      <c r="K47" s="54"/>
      <c r="N47" s="29"/>
    </row>
    <row r="48" spans="1:14" s="14" customFormat="1" x14ac:dyDescent="0.25">
      <c r="A48" s="10">
        <v>21</v>
      </c>
      <c r="B48" s="132"/>
      <c r="C48" s="132"/>
      <c r="D48" s="20"/>
      <c r="E48" s="20"/>
      <c r="F48" s="20"/>
      <c r="G48" s="19"/>
      <c r="H48" s="19"/>
      <c r="I48" s="13"/>
      <c r="J48" s="13"/>
      <c r="K48" s="54"/>
      <c r="N48" s="29"/>
    </row>
    <row r="49" spans="1:14" s="14" customFormat="1" x14ac:dyDescent="0.25">
      <c r="A49" s="10">
        <v>22</v>
      </c>
      <c r="B49" s="132"/>
      <c r="C49" s="132"/>
      <c r="D49" s="20"/>
      <c r="E49" s="20"/>
      <c r="F49" s="20"/>
      <c r="G49" s="19"/>
      <c r="H49" s="19"/>
      <c r="I49" s="13"/>
      <c r="J49" s="13"/>
      <c r="K49" s="54"/>
      <c r="N49" s="29"/>
    </row>
    <row r="50" spans="1:14" s="14" customFormat="1" x14ac:dyDescent="0.25">
      <c r="A50" s="10">
        <v>23</v>
      </c>
      <c r="B50" s="132"/>
      <c r="C50" s="132"/>
      <c r="D50" s="20"/>
      <c r="E50" s="20"/>
      <c r="F50" s="20"/>
      <c r="G50" s="19"/>
      <c r="H50" s="19"/>
      <c r="I50" s="13"/>
      <c r="J50" s="13"/>
      <c r="K50" s="54"/>
      <c r="N50" s="29"/>
    </row>
    <row r="51" spans="1:14" s="14" customFormat="1" x14ac:dyDescent="0.25">
      <c r="A51" s="10">
        <v>24</v>
      </c>
      <c r="B51" s="132"/>
      <c r="C51" s="132"/>
      <c r="D51" s="20"/>
      <c r="E51" s="20"/>
      <c r="F51" s="20"/>
      <c r="G51" s="19"/>
      <c r="H51" s="19"/>
      <c r="I51" s="13"/>
      <c r="J51" s="13"/>
      <c r="K51" s="54"/>
      <c r="N51" s="29"/>
    </row>
    <row r="52" spans="1:14" s="14" customFormat="1" x14ac:dyDescent="0.25">
      <c r="A52" s="10">
        <v>25</v>
      </c>
      <c r="B52" s="132"/>
      <c r="C52" s="132"/>
      <c r="D52" s="20"/>
      <c r="E52" s="20"/>
      <c r="F52" s="20"/>
      <c r="G52" s="19"/>
      <c r="H52" s="19"/>
      <c r="I52" s="13"/>
      <c r="J52" s="13"/>
      <c r="K52" s="54"/>
      <c r="N52" s="29"/>
    </row>
    <row r="53" spans="1:14" s="14" customFormat="1" x14ac:dyDescent="0.25">
      <c r="A53" s="10">
        <v>26</v>
      </c>
      <c r="B53" s="132"/>
      <c r="C53" s="132"/>
      <c r="D53" s="20"/>
      <c r="E53" s="20"/>
      <c r="F53" s="20"/>
      <c r="G53" s="19"/>
      <c r="H53" s="19"/>
      <c r="I53" s="13"/>
      <c r="J53" s="13"/>
      <c r="K53" s="54"/>
      <c r="N53" s="29"/>
    </row>
    <row r="54" spans="1:14" s="14" customFormat="1" x14ac:dyDescent="0.25">
      <c r="A54" s="10">
        <v>27</v>
      </c>
      <c r="B54" s="132"/>
      <c r="C54" s="132"/>
      <c r="D54" s="20"/>
      <c r="E54" s="20"/>
      <c r="F54" s="20"/>
      <c r="G54" s="19"/>
      <c r="H54" s="19"/>
      <c r="I54" s="13"/>
      <c r="J54" s="13"/>
      <c r="K54" s="54"/>
      <c r="N54" s="29"/>
    </row>
    <row r="55" spans="1:14" s="14" customFormat="1" x14ac:dyDescent="0.25">
      <c r="A55" s="10">
        <v>28</v>
      </c>
      <c r="B55" s="132"/>
      <c r="C55" s="132"/>
      <c r="D55" s="20"/>
      <c r="E55" s="20"/>
      <c r="F55" s="20"/>
      <c r="G55" s="19"/>
      <c r="H55" s="19"/>
      <c r="I55" s="13"/>
      <c r="J55" s="13"/>
      <c r="K55" s="54"/>
      <c r="N55" s="29"/>
    </row>
    <row r="56" spans="1:14" s="14" customFormat="1" x14ac:dyDescent="0.25">
      <c r="A56" s="10">
        <v>29</v>
      </c>
      <c r="B56" s="132"/>
      <c r="C56" s="132"/>
      <c r="D56" s="20"/>
      <c r="E56" s="20"/>
      <c r="F56" s="20"/>
      <c r="G56" s="19"/>
      <c r="H56" s="19"/>
      <c r="I56" s="13"/>
      <c r="J56" s="13"/>
      <c r="K56" s="54"/>
      <c r="N56" s="29"/>
    </row>
    <row r="57" spans="1:14" s="14" customFormat="1" x14ac:dyDescent="0.25">
      <c r="A57" s="10">
        <v>30</v>
      </c>
      <c r="B57" s="132"/>
      <c r="C57" s="132"/>
      <c r="D57" s="20"/>
      <c r="E57" s="20"/>
      <c r="F57" s="20"/>
      <c r="G57" s="19"/>
      <c r="H57" s="19"/>
      <c r="I57" s="13"/>
      <c r="J57" s="13"/>
      <c r="K57" s="54"/>
      <c r="N57" s="29"/>
    </row>
    <row r="58" spans="1:14" s="14" customFormat="1" x14ac:dyDescent="0.25">
      <c r="A58" s="10">
        <v>31</v>
      </c>
      <c r="B58" s="132"/>
      <c r="C58" s="132"/>
      <c r="D58" s="20"/>
      <c r="E58" s="20"/>
      <c r="F58" s="20"/>
      <c r="G58" s="19"/>
      <c r="H58" s="19"/>
      <c r="I58" s="13"/>
      <c r="J58" s="13"/>
      <c r="K58" s="54"/>
      <c r="N58" s="29"/>
    </row>
    <row r="59" spans="1:14" s="14" customFormat="1" x14ac:dyDescent="0.25">
      <c r="A59" s="10">
        <v>32</v>
      </c>
      <c r="B59" s="132"/>
      <c r="C59" s="132"/>
      <c r="D59" s="20"/>
      <c r="E59" s="20"/>
      <c r="F59" s="20"/>
      <c r="G59" s="19"/>
      <c r="H59" s="19"/>
      <c r="I59" s="13"/>
      <c r="J59" s="13"/>
      <c r="K59" s="54"/>
      <c r="N59" s="29"/>
    </row>
    <row r="60" spans="1:14" s="14" customFormat="1" x14ac:dyDescent="0.25">
      <c r="A60" s="10">
        <v>33</v>
      </c>
      <c r="B60" s="132"/>
      <c r="C60" s="132"/>
      <c r="D60" s="20"/>
      <c r="E60" s="20"/>
      <c r="F60" s="20"/>
      <c r="G60" s="19"/>
      <c r="H60" s="19"/>
      <c r="I60" s="13"/>
      <c r="J60" s="13"/>
      <c r="K60" s="54"/>
      <c r="N60" s="29"/>
    </row>
    <row r="61" spans="1:14" s="14" customFormat="1" x14ac:dyDescent="0.25">
      <c r="A61" s="10">
        <v>34</v>
      </c>
      <c r="B61" s="132"/>
      <c r="C61" s="132"/>
      <c r="D61" s="20"/>
      <c r="E61" s="20"/>
      <c r="F61" s="20"/>
      <c r="G61" s="19"/>
      <c r="H61" s="19"/>
      <c r="I61" s="13"/>
      <c r="J61" s="13"/>
      <c r="K61" s="54"/>
      <c r="N61" s="29"/>
    </row>
    <row r="62" spans="1:14" s="14" customFormat="1" x14ac:dyDescent="0.25">
      <c r="A62" s="10">
        <v>35</v>
      </c>
      <c r="B62" s="132"/>
      <c r="C62" s="132"/>
      <c r="D62" s="20"/>
      <c r="E62" s="20"/>
      <c r="F62" s="20"/>
      <c r="G62" s="19"/>
      <c r="H62" s="19"/>
      <c r="I62" s="13"/>
      <c r="J62" s="13"/>
      <c r="K62" s="54"/>
      <c r="N62" s="29"/>
    </row>
    <row r="63" spans="1:14" s="14" customFormat="1" x14ac:dyDescent="0.25">
      <c r="A63" s="10">
        <v>36</v>
      </c>
      <c r="B63" s="132"/>
      <c r="C63" s="132"/>
      <c r="D63" s="20"/>
      <c r="E63" s="20"/>
      <c r="F63" s="20"/>
      <c r="G63" s="19"/>
      <c r="H63" s="19"/>
      <c r="I63" s="13"/>
      <c r="J63" s="13"/>
      <c r="K63" s="54"/>
      <c r="N63" s="29"/>
    </row>
    <row r="64" spans="1:14" s="14" customFormat="1" x14ac:dyDescent="0.25">
      <c r="A64" s="10">
        <v>37</v>
      </c>
      <c r="B64" s="132"/>
      <c r="C64" s="132"/>
      <c r="D64" s="20"/>
      <c r="E64" s="20"/>
      <c r="F64" s="20"/>
      <c r="G64" s="19"/>
      <c r="H64" s="19"/>
      <c r="I64" s="13"/>
      <c r="J64" s="13"/>
      <c r="K64" s="54"/>
      <c r="N64" s="29"/>
    </row>
    <row r="65" spans="1:14" s="14" customFormat="1" x14ac:dyDescent="0.25">
      <c r="A65" s="10">
        <v>38</v>
      </c>
      <c r="B65" s="132"/>
      <c r="C65" s="132"/>
      <c r="D65" s="20"/>
      <c r="E65" s="20"/>
      <c r="F65" s="20"/>
      <c r="G65" s="19"/>
      <c r="H65" s="19"/>
      <c r="I65" s="13"/>
      <c r="J65" s="13"/>
      <c r="K65" s="54"/>
      <c r="N65" s="29"/>
    </row>
    <row r="66" spans="1:14" s="14" customFormat="1" x14ac:dyDescent="0.25">
      <c r="A66" s="10">
        <v>39</v>
      </c>
      <c r="B66" s="132"/>
      <c r="C66" s="132"/>
      <c r="D66" s="20"/>
      <c r="E66" s="20"/>
      <c r="F66" s="20"/>
      <c r="G66" s="19"/>
      <c r="H66" s="19"/>
      <c r="I66" s="13"/>
      <c r="J66" s="13"/>
      <c r="K66" s="54"/>
      <c r="N66" s="29"/>
    </row>
    <row r="67" spans="1:14" s="14" customFormat="1" x14ac:dyDescent="0.25">
      <c r="A67" s="10">
        <v>40</v>
      </c>
      <c r="B67" s="132"/>
      <c r="C67" s="132"/>
      <c r="D67" s="20"/>
      <c r="E67" s="20"/>
      <c r="F67" s="20"/>
      <c r="G67" s="19"/>
      <c r="H67" s="19"/>
      <c r="I67" s="13"/>
      <c r="J67" s="13"/>
      <c r="K67" s="54"/>
      <c r="N67" s="29"/>
    </row>
    <row r="68" spans="1:14" s="14" customFormat="1" x14ac:dyDescent="0.25">
      <c r="A68" s="10">
        <v>41</v>
      </c>
      <c r="B68" s="132"/>
      <c r="C68" s="132"/>
      <c r="D68" s="20"/>
      <c r="E68" s="20"/>
      <c r="F68" s="20"/>
      <c r="G68" s="19"/>
      <c r="H68" s="19"/>
      <c r="I68" s="13"/>
      <c r="J68" s="13"/>
      <c r="K68" s="54"/>
      <c r="N68" s="29"/>
    </row>
    <row r="69" spans="1:14" s="14" customFormat="1" x14ac:dyDescent="0.25">
      <c r="A69" s="10">
        <v>42</v>
      </c>
      <c r="B69" s="132"/>
      <c r="C69" s="132"/>
      <c r="D69" s="20"/>
      <c r="E69" s="20"/>
      <c r="F69" s="20"/>
      <c r="G69" s="19"/>
      <c r="H69" s="19"/>
      <c r="I69" s="13"/>
      <c r="J69" s="13"/>
      <c r="K69" s="54"/>
      <c r="N69" s="29"/>
    </row>
    <row r="70" spans="1:14" s="14" customFormat="1" x14ac:dyDescent="0.25">
      <c r="A70" s="10">
        <v>43</v>
      </c>
      <c r="B70" s="132"/>
      <c r="C70" s="132"/>
      <c r="D70" s="20"/>
      <c r="E70" s="20"/>
      <c r="F70" s="20"/>
      <c r="G70" s="19"/>
      <c r="H70" s="19"/>
      <c r="I70" s="13"/>
      <c r="J70" s="13"/>
      <c r="K70" s="54"/>
      <c r="N70" s="29"/>
    </row>
    <row r="71" spans="1:14" s="14" customFormat="1" x14ac:dyDescent="0.25">
      <c r="A71" s="10">
        <v>44</v>
      </c>
      <c r="B71" s="132"/>
      <c r="C71" s="132"/>
      <c r="D71" s="20"/>
      <c r="E71" s="20"/>
      <c r="F71" s="20"/>
      <c r="G71" s="19"/>
      <c r="H71" s="19"/>
      <c r="I71" s="13"/>
      <c r="J71" s="13"/>
      <c r="K71" s="54"/>
      <c r="N71" s="29"/>
    </row>
    <row r="72" spans="1:14" s="14" customFormat="1" x14ac:dyDescent="0.25">
      <c r="A72" s="10">
        <v>45</v>
      </c>
      <c r="B72" s="132"/>
      <c r="C72" s="132"/>
      <c r="D72" s="20"/>
      <c r="E72" s="20"/>
      <c r="F72" s="20"/>
      <c r="G72" s="19"/>
      <c r="H72" s="19"/>
      <c r="I72" s="13"/>
      <c r="J72" s="13"/>
      <c r="K72" s="54"/>
      <c r="N72" s="29"/>
    </row>
    <row r="73" spans="1:14" s="14" customFormat="1" x14ac:dyDescent="0.25">
      <c r="A73" s="10">
        <v>46</v>
      </c>
      <c r="B73" s="132"/>
      <c r="C73" s="132"/>
      <c r="D73" s="20"/>
      <c r="E73" s="20"/>
      <c r="F73" s="20"/>
      <c r="G73" s="19"/>
      <c r="H73" s="19"/>
      <c r="I73" s="13"/>
      <c r="J73" s="13"/>
      <c r="K73" s="54"/>
      <c r="N73" s="29"/>
    </row>
    <row r="74" spans="1:14" s="14" customFormat="1" x14ac:dyDescent="0.25">
      <c r="A74" s="10">
        <v>47</v>
      </c>
      <c r="B74" s="132"/>
      <c r="C74" s="132"/>
      <c r="D74" s="20"/>
      <c r="E74" s="20"/>
      <c r="F74" s="20"/>
      <c r="G74" s="19"/>
      <c r="H74" s="19"/>
      <c r="I74" s="13"/>
      <c r="J74" s="13"/>
      <c r="K74" s="54"/>
      <c r="N74" s="29"/>
    </row>
    <row r="75" spans="1:14" s="14" customFormat="1" x14ac:dyDescent="0.25">
      <c r="A75" s="10">
        <v>48</v>
      </c>
      <c r="B75" s="132"/>
      <c r="C75" s="132"/>
      <c r="D75" s="20"/>
      <c r="E75" s="20"/>
      <c r="F75" s="20"/>
      <c r="G75" s="19"/>
      <c r="H75" s="19"/>
      <c r="I75" s="13"/>
      <c r="J75" s="13"/>
      <c r="K75" s="54"/>
      <c r="N75" s="29"/>
    </row>
    <row r="76" spans="1:14" s="14" customFormat="1" x14ac:dyDescent="0.25">
      <c r="A76" s="10">
        <v>49</v>
      </c>
      <c r="B76" s="132"/>
      <c r="C76" s="132"/>
      <c r="D76" s="20"/>
      <c r="E76" s="20"/>
      <c r="F76" s="20"/>
      <c r="G76" s="19"/>
      <c r="H76" s="19"/>
      <c r="I76" s="13"/>
      <c r="J76" s="13"/>
      <c r="K76" s="54"/>
      <c r="N76" s="29"/>
    </row>
    <row r="77" spans="1:14" s="14" customFormat="1" x14ac:dyDescent="0.25">
      <c r="A77" s="10">
        <v>50</v>
      </c>
      <c r="B77" s="132"/>
      <c r="C77" s="132"/>
      <c r="D77" s="20"/>
      <c r="E77" s="20"/>
      <c r="F77" s="20"/>
      <c r="G77" s="19"/>
      <c r="H77" s="19"/>
      <c r="I77" s="13"/>
      <c r="J77" s="13"/>
      <c r="K77" s="54"/>
      <c r="N77" s="29"/>
    </row>
    <row r="78" spans="1:14" s="14" customFormat="1" x14ac:dyDescent="0.25">
      <c r="A78" s="10">
        <v>51</v>
      </c>
      <c r="B78" s="132"/>
      <c r="C78" s="132"/>
      <c r="D78" s="20"/>
      <c r="E78" s="20"/>
      <c r="F78" s="20"/>
      <c r="G78" s="19"/>
      <c r="H78" s="19"/>
      <c r="I78" s="13"/>
      <c r="J78" s="13"/>
      <c r="K78" s="54"/>
      <c r="N78" s="29"/>
    </row>
    <row r="79" spans="1:14" s="14" customFormat="1" x14ac:dyDescent="0.25">
      <c r="A79" s="10">
        <v>52</v>
      </c>
      <c r="B79" s="132"/>
      <c r="C79" s="132"/>
      <c r="D79" s="20"/>
      <c r="E79" s="20"/>
      <c r="F79" s="20"/>
      <c r="G79" s="19"/>
      <c r="H79" s="19"/>
      <c r="I79" s="13"/>
      <c r="J79" s="13"/>
      <c r="K79" s="54"/>
      <c r="N79" s="29"/>
    </row>
    <row r="80" spans="1:14" s="14" customFormat="1" x14ac:dyDescent="0.25">
      <c r="A80" s="10">
        <v>53</v>
      </c>
      <c r="B80" s="132"/>
      <c r="C80" s="132"/>
      <c r="D80" s="20"/>
      <c r="E80" s="20"/>
      <c r="F80" s="20"/>
      <c r="G80" s="19"/>
      <c r="H80" s="19"/>
      <c r="I80" s="13"/>
      <c r="J80" s="13"/>
      <c r="K80" s="54"/>
      <c r="N80" s="29"/>
    </row>
    <row r="81" spans="1:14" s="14" customFormat="1" x14ac:dyDescent="0.25">
      <c r="A81" s="10">
        <v>54</v>
      </c>
      <c r="B81" s="132"/>
      <c r="C81" s="132"/>
      <c r="D81" s="20"/>
      <c r="E81" s="20"/>
      <c r="F81" s="20"/>
      <c r="G81" s="19"/>
      <c r="H81" s="19"/>
      <c r="I81" s="13"/>
      <c r="J81" s="13"/>
      <c r="K81" s="54"/>
      <c r="N81" s="29"/>
    </row>
    <row r="82" spans="1:14" s="14" customFormat="1" x14ac:dyDescent="0.25">
      <c r="A82" s="10">
        <v>55</v>
      </c>
      <c r="B82" s="132"/>
      <c r="C82" s="132"/>
      <c r="D82" s="20"/>
      <c r="E82" s="20"/>
      <c r="F82" s="20"/>
      <c r="G82" s="19"/>
      <c r="H82" s="19"/>
      <c r="I82" s="13"/>
      <c r="J82" s="13"/>
      <c r="K82" s="54"/>
      <c r="N82" s="29"/>
    </row>
    <row r="83" spans="1:14" s="14" customFormat="1" x14ac:dyDescent="0.25">
      <c r="A83" s="10">
        <v>56</v>
      </c>
      <c r="B83" s="132"/>
      <c r="C83" s="132"/>
      <c r="D83" s="20"/>
      <c r="E83" s="20"/>
      <c r="F83" s="20"/>
      <c r="G83" s="19"/>
      <c r="H83" s="19"/>
      <c r="I83" s="13"/>
      <c r="J83" s="13"/>
      <c r="K83" s="54"/>
      <c r="N83" s="29"/>
    </row>
    <row r="84" spans="1:14" s="14" customFormat="1" x14ac:dyDescent="0.25">
      <c r="A84" s="10">
        <v>57</v>
      </c>
      <c r="B84" s="132"/>
      <c r="C84" s="132"/>
      <c r="D84" s="20"/>
      <c r="E84" s="20"/>
      <c r="F84" s="20"/>
      <c r="G84" s="19"/>
      <c r="H84" s="19"/>
      <c r="I84" s="13"/>
      <c r="J84" s="13"/>
      <c r="K84" s="54"/>
      <c r="N84" s="29"/>
    </row>
    <row r="85" spans="1:14" s="14" customFormat="1" x14ac:dyDescent="0.25">
      <c r="A85" s="10">
        <v>58</v>
      </c>
      <c r="B85" s="132"/>
      <c r="C85" s="132"/>
      <c r="D85" s="20"/>
      <c r="E85" s="20"/>
      <c r="F85" s="20"/>
      <c r="G85" s="19"/>
      <c r="H85" s="19"/>
      <c r="I85" s="13"/>
      <c r="J85" s="13"/>
      <c r="K85" s="54"/>
      <c r="N85" s="29"/>
    </row>
    <row r="86" spans="1:14" s="14" customFormat="1" x14ac:dyDescent="0.25">
      <c r="A86" s="10">
        <v>59</v>
      </c>
      <c r="B86" s="132"/>
      <c r="C86" s="132"/>
      <c r="D86" s="20"/>
      <c r="E86" s="20"/>
      <c r="F86" s="20"/>
      <c r="G86" s="19"/>
      <c r="H86" s="19"/>
      <c r="I86" s="13"/>
      <c r="J86" s="13"/>
      <c r="K86" s="54"/>
      <c r="N86" s="29"/>
    </row>
    <row r="87" spans="1:14" s="14" customFormat="1" x14ac:dyDescent="0.25">
      <c r="A87" s="10">
        <v>60</v>
      </c>
      <c r="B87" s="132"/>
      <c r="C87" s="132"/>
      <c r="D87" s="20"/>
      <c r="E87" s="20"/>
      <c r="F87" s="20"/>
      <c r="G87" s="19"/>
      <c r="H87" s="19"/>
      <c r="I87" s="13"/>
      <c r="J87" s="13"/>
      <c r="K87" s="54"/>
      <c r="N87" s="29"/>
    </row>
    <row r="88" spans="1:14" s="14" customFormat="1" x14ac:dyDescent="0.25">
      <c r="A88" s="10">
        <v>61</v>
      </c>
      <c r="B88" s="132"/>
      <c r="C88" s="132"/>
      <c r="D88" s="20"/>
      <c r="E88" s="20"/>
      <c r="F88" s="20"/>
      <c r="G88" s="19"/>
      <c r="H88" s="19"/>
      <c r="I88" s="13"/>
      <c r="J88" s="13"/>
      <c r="K88" s="54"/>
      <c r="N88" s="29"/>
    </row>
    <row r="89" spans="1:14" s="14" customFormat="1" x14ac:dyDescent="0.25">
      <c r="A89" s="10">
        <v>62</v>
      </c>
      <c r="B89" s="132"/>
      <c r="C89" s="132"/>
      <c r="D89" s="20"/>
      <c r="E89" s="20"/>
      <c r="F89" s="20"/>
      <c r="G89" s="19"/>
      <c r="H89" s="19"/>
      <c r="I89" s="13"/>
      <c r="J89" s="13"/>
      <c r="K89" s="54"/>
      <c r="N89" s="29"/>
    </row>
    <row r="90" spans="1:14" s="14" customFormat="1" x14ac:dyDescent="0.25">
      <c r="A90" s="10">
        <v>63</v>
      </c>
      <c r="B90" s="132"/>
      <c r="C90" s="132"/>
      <c r="D90" s="20"/>
      <c r="E90" s="20"/>
      <c r="F90" s="20"/>
      <c r="G90" s="19"/>
      <c r="H90" s="19"/>
      <c r="I90" s="13"/>
      <c r="J90" s="13"/>
      <c r="K90" s="54"/>
      <c r="N90" s="29"/>
    </row>
    <row r="91" spans="1:14" s="14" customFormat="1" x14ac:dyDescent="0.25">
      <c r="A91" s="10">
        <v>64</v>
      </c>
      <c r="B91" s="132"/>
      <c r="C91" s="132"/>
      <c r="D91" s="20"/>
      <c r="E91" s="20"/>
      <c r="F91" s="20"/>
      <c r="G91" s="19"/>
      <c r="H91" s="19"/>
      <c r="I91" s="13"/>
      <c r="J91" s="13"/>
      <c r="K91" s="54"/>
      <c r="N91" s="29"/>
    </row>
    <row r="92" spans="1:14" s="14" customFormat="1" x14ac:dyDescent="0.25">
      <c r="A92" s="10">
        <v>65</v>
      </c>
      <c r="B92" s="132"/>
      <c r="C92" s="132"/>
      <c r="D92" s="20"/>
      <c r="E92" s="20"/>
      <c r="F92" s="20"/>
      <c r="G92" s="19"/>
      <c r="H92" s="19"/>
      <c r="I92" s="13"/>
      <c r="J92" s="13"/>
      <c r="K92" s="54"/>
      <c r="N92" s="29"/>
    </row>
    <row r="93" spans="1:14" s="14" customFormat="1" x14ac:dyDescent="0.25">
      <c r="A93" s="10">
        <v>66</v>
      </c>
      <c r="B93" s="132"/>
      <c r="C93" s="132"/>
      <c r="D93" s="20"/>
      <c r="E93" s="20"/>
      <c r="F93" s="20"/>
      <c r="G93" s="19"/>
      <c r="H93" s="19"/>
      <c r="I93" s="13"/>
      <c r="J93" s="13"/>
      <c r="K93" s="54"/>
      <c r="N93" s="29"/>
    </row>
    <row r="94" spans="1:14" s="14" customFormat="1" x14ac:dyDescent="0.25">
      <c r="A94" s="10">
        <v>67</v>
      </c>
      <c r="B94" s="132"/>
      <c r="C94" s="132"/>
      <c r="D94" s="20"/>
      <c r="E94" s="20"/>
      <c r="F94" s="20"/>
      <c r="G94" s="19"/>
      <c r="H94" s="19"/>
      <c r="I94" s="13"/>
      <c r="J94" s="13"/>
      <c r="K94" s="54"/>
      <c r="N94" s="29"/>
    </row>
    <row r="95" spans="1:14" s="14" customFormat="1" x14ac:dyDescent="0.25">
      <c r="A95" s="10">
        <v>68</v>
      </c>
      <c r="B95" s="132"/>
      <c r="C95" s="132"/>
      <c r="D95" s="20"/>
      <c r="E95" s="20"/>
      <c r="F95" s="20"/>
      <c r="G95" s="19"/>
      <c r="H95" s="19"/>
      <c r="I95" s="13"/>
      <c r="J95" s="13"/>
      <c r="K95" s="54"/>
      <c r="N95" s="29"/>
    </row>
    <row r="96" spans="1:14" s="14" customFormat="1" x14ac:dyDescent="0.25">
      <c r="A96" s="10">
        <v>69</v>
      </c>
      <c r="B96" s="132"/>
      <c r="C96" s="132"/>
      <c r="D96" s="20"/>
      <c r="E96" s="20"/>
      <c r="F96" s="20"/>
      <c r="G96" s="19"/>
      <c r="H96" s="19"/>
      <c r="I96" s="13"/>
      <c r="J96" s="13"/>
      <c r="K96" s="54"/>
      <c r="N96" s="29"/>
    </row>
    <row r="97" spans="1:14" s="14" customFormat="1" x14ac:dyDescent="0.25">
      <c r="A97" s="10">
        <v>70</v>
      </c>
      <c r="B97" s="132"/>
      <c r="C97" s="132"/>
      <c r="D97" s="20"/>
      <c r="E97" s="20"/>
      <c r="F97" s="20"/>
      <c r="G97" s="19"/>
      <c r="H97" s="19"/>
      <c r="I97" s="13"/>
      <c r="J97" s="13"/>
      <c r="K97" s="54"/>
      <c r="N97" s="29"/>
    </row>
    <row r="98" spans="1:14" s="14" customFormat="1" x14ac:dyDescent="0.25">
      <c r="A98" s="10">
        <v>71</v>
      </c>
      <c r="B98" s="132"/>
      <c r="C98" s="132"/>
      <c r="D98" s="20"/>
      <c r="E98" s="20"/>
      <c r="F98" s="20"/>
      <c r="G98" s="19"/>
      <c r="H98" s="19"/>
      <c r="I98" s="13"/>
      <c r="J98" s="13"/>
      <c r="K98" s="54"/>
      <c r="N98" s="29"/>
    </row>
    <row r="99" spans="1:14" s="14" customFormat="1" x14ac:dyDescent="0.25">
      <c r="A99" s="10">
        <v>72</v>
      </c>
      <c r="B99" s="132"/>
      <c r="C99" s="132"/>
      <c r="D99" s="20"/>
      <c r="E99" s="20"/>
      <c r="F99" s="20"/>
      <c r="G99" s="19"/>
      <c r="H99" s="19"/>
      <c r="I99" s="13"/>
      <c r="J99" s="13"/>
      <c r="K99" s="54"/>
      <c r="N99" s="29"/>
    </row>
    <row r="100" spans="1:14" s="14" customFormat="1" x14ac:dyDescent="0.25">
      <c r="A100" s="10">
        <v>73</v>
      </c>
      <c r="B100" s="132"/>
      <c r="C100" s="132"/>
      <c r="D100" s="20"/>
      <c r="E100" s="20"/>
      <c r="F100" s="20"/>
      <c r="G100" s="19"/>
      <c r="H100" s="19"/>
      <c r="I100" s="13"/>
      <c r="J100" s="13"/>
      <c r="K100" s="54"/>
      <c r="N100" s="29" t="s">
        <v>18</v>
      </c>
    </row>
    <row r="101" spans="1:14" s="14" customFormat="1" x14ac:dyDescent="0.25">
      <c r="A101" s="10">
        <v>74</v>
      </c>
      <c r="B101" s="132"/>
      <c r="C101" s="132"/>
      <c r="D101" s="20"/>
      <c r="E101" s="20"/>
      <c r="F101" s="20"/>
      <c r="G101" s="19"/>
      <c r="H101" s="19"/>
      <c r="I101" s="13"/>
      <c r="J101" s="13"/>
      <c r="K101" s="54"/>
      <c r="N101" s="29" t="s">
        <v>19</v>
      </c>
    </row>
    <row r="102" spans="1:14" s="14" customFormat="1" x14ac:dyDescent="0.25">
      <c r="A102" s="10">
        <v>75</v>
      </c>
      <c r="B102" s="132"/>
      <c r="C102" s="132"/>
      <c r="D102" s="20"/>
      <c r="E102" s="20"/>
      <c r="F102" s="20"/>
      <c r="G102" s="19"/>
      <c r="H102" s="19"/>
      <c r="I102" s="13"/>
      <c r="J102" s="13"/>
      <c r="K102" s="54"/>
      <c r="N102" s="29" t="s">
        <v>20</v>
      </c>
    </row>
    <row r="103" spans="1:14" s="14" customFormat="1" x14ac:dyDescent="0.25">
      <c r="A103" s="10">
        <v>76</v>
      </c>
      <c r="B103" s="132"/>
      <c r="C103" s="132"/>
      <c r="D103" s="20"/>
      <c r="E103" s="20"/>
      <c r="F103" s="20"/>
      <c r="G103" s="19"/>
      <c r="H103" s="19"/>
      <c r="I103" s="13"/>
      <c r="J103" s="13"/>
      <c r="K103" s="54"/>
      <c r="N103" s="29"/>
    </row>
    <row r="104" spans="1:14" s="14" customFormat="1" x14ac:dyDescent="0.25">
      <c r="A104" s="10">
        <v>77</v>
      </c>
      <c r="B104" s="132"/>
      <c r="C104" s="132"/>
      <c r="D104" s="20"/>
      <c r="E104" s="20"/>
      <c r="F104" s="20"/>
      <c r="G104" s="19"/>
      <c r="H104" s="19"/>
      <c r="I104" s="13"/>
      <c r="J104" s="13"/>
      <c r="K104" s="54"/>
      <c r="N104" s="29"/>
    </row>
    <row r="105" spans="1:14" s="14" customFormat="1" x14ac:dyDescent="0.25">
      <c r="A105" s="10">
        <v>78</v>
      </c>
      <c r="B105" s="132"/>
      <c r="C105" s="132"/>
      <c r="D105" s="20"/>
      <c r="E105" s="20"/>
      <c r="F105" s="20"/>
      <c r="G105" s="19"/>
      <c r="H105" s="19"/>
      <c r="I105" s="13"/>
      <c r="J105" s="13"/>
      <c r="K105" s="54"/>
      <c r="N105" s="29"/>
    </row>
    <row r="106" spans="1:14" s="14" customFormat="1" x14ac:dyDescent="0.25">
      <c r="A106" s="10">
        <v>79</v>
      </c>
      <c r="B106" s="132"/>
      <c r="C106" s="132"/>
      <c r="D106" s="20"/>
      <c r="E106" s="20"/>
      <c r="F106" s="20"/>
      <c r="G106" s="19"/>
      <c r="H106" s="19"/>
      <c r="I106" s="13"/>
      <c r="J106" s="13"/>
      <c r="K106" s="54"/>
      <c r="N106" s="29"/>
    </row>
    <row r="107" spans="1:14" s="14" customFormat="1" x14ac:dyDescent="0.25">
      <c r="A107" s="10">
        <v>80</v>
      </c>
      <c r="B107" s="132"/>
      <c r="C107" s="132"/>
      <c r="D107" s="20"/>
      <c r="E107" s="20"/>
      <c r="F107" s="20"/>
      <c r="G107" s="19"/>
      <c r="H107" s="19"/>
      <c r="I107" s="13"/>
      <c r="J107" s="13"/>
      <c r="K107" s="54"/>
      <c r="N107" s="29"/>
    </row>
    <row r="108" spans="1:14" s="14" customFormat="1" x14ac:dyDescent="0.25">
      <c r="A108" s="10">
        <v>81</v>
      </c>
      <c r="B108" s="132"/>
      <c r="C108" s="132"/>
      <c r="D108" s="20"/>
      <c r="E108" s="20"/>
      <c r="F108" s="20"/>
      <c r="G108" s="19"/>
      <c r="H108" s="19"/>
      <c r="I108" s="13"/>
      <c r="J108" s="13"/>
      <c r="K108" s="54"/>
      <c r="N108" s="29"/>
    </row>
    <row r="109" spans="1:14" s="14" customFormat="1" x14ac:dyDescent="0.25">
      <c r="A109" s="10">
        <v>82</v>
      </c>
      <c r="B109" s="132"/>
      <c r="C109" s="132"/>
      <c r="D109" s="20"/>
      <c r="E109" s="20"/>
      <c r="F109" s="20"/>
      <c r="G109" s="19"/>
      <c r="H109" s="19"/>
      <c r="I109" s="13"/>
      <c r="J109" s="13"/>
      <c r="K109" s="54"/>
      <c r="N109" s="29"/>
    </row>
    <row r="110" spans="1:14" s="14" customFormat="1" x14ac:dyDescent="0.25">
      <c r="A110" s="10">
        <v>83</v>
      </c>
      <c r="B110" s="132"/>
      <c r="C110" s="132"/>
      <c r="D110" s="20"/>
      <c r="E110" s="20"/>
      <c r="F110" s="20"/>
      <c r="G110" s="19"/>
      <c r="H110" s="19"/>
      <c r="I110" s="13"/>
      <c r="J110" s="13"/>
      <c r="K110" s="54"/>
      <c r="N110" s="29"/>
    </row>
    <row r="111" spans="1:14" s="14" customFormat="1" x14ac:dyDescent="0.25">
      <c r="A111" s="10">
        <v>84</v>
      </c>
      <c r="B111" s="132"/>
      <c r="C111" s="132"/>
      <c r="D111" s="20"/>
      <c r="E111" s="20"/>
      <c r="F111" s="20"/>
      <c r="G111" s="19"/>
      <c r="H111" s="19"/>
      <c r="I111" s="13"/>
      <c r="J111" s="13"/>
      <c r="K111" s="54"/>
      <c r="N111" s="29"/>
    </row>
    <row r="112" spans="1:14" s="14" customFormat="1" x14ac:dyDescent="0.25">
      <c r="A112" s="10">
        <v>85</v>
      </c>
      <c r="B112" s="132"/>
      <c r="C112" s="132"/>
      <c r="D112" s="20"/>
      <c r="E112" s="20"/>
      <c r="F112" s="20"/>
      <c r="G112" s="19"/>
      <c r="H112" s="19"/>
      <c r="I112" s="13"/>
      <c r="J112" s="13"/>
      <c r="K112" s="54"/>
      <c r="N112" s="29"/>
    </row>
    <row r="113" spans="1:14" s="14" customFormat="1" x14ac:dyDescent="0.25">
      <c r="A113" s="10">
        <v>86</v>
      </c>
      <c r="B113" s="132"/>
      <c r="C113" s="132"/>
      <c r="D113" s="20"/>
      <c r="E113" s="20"/>
      <c r="F113" s="20"/>
      <c r="G113" s="19"/>
      <c r="H113" s="19"/>
      <c r="I113" s="13"/>
      <c r="J113" s="13"/>
      <c r="K113" s="54"/>
      <c r="N113" s="29"/>
    </row>
    <row r="114" spans="1:14" s="14" customFormat="1" x14ac:dyDescent="0.25">
      <c r="A114" s="10">
        <v>87</v>
      </c>
      <c r="B114" s="132"/>
      <c r="C114" s="132"/>
      <c r="D114" s="20"/>
      <c r="E114" s="20"/>
      <c r="F114" s="20"/>
      <c r="G114" s="19"/>
      <c r="H114" s="19"/>
      <c r="I114" s="13"/>
      <c r="J114" s="13"/>
      <c r="K114" s="54"/>
      <c r="N114" s="29"/>
    </row>
    <row r="115" spans="1:14" s="14" customFormat="1" x14ac:dyDescent="0.25">
      <c r="A115" s="10">
        <v>88</v>
      </c>
      <c r="B115" s="132"/>
      <c r="C115" s="132"/>
      <c r="D115" s="20"/>
      <c r="E115" s="20"/>
      <c r="F115" s="20"/>
      <c r="G115" s="19"/>
      <c r="H115" s="19"/>
      <c r="I115" s="13"/>
      <c r="J115" s="13"/>
      <c r="K115" s="54"/>
      <c r="N115" s="29"/>
    </row>
    <row r="116" spans="1:14" s="14" customFormat="1" x14ac:dyDescent="0.25">
      <c r="A116" s="10">
        <v>89</v>
      </c>
      <c r="B116" s="132"/>
      <c r="C116" s="132"/>
      <c r="D116" s="20"/>
      <c r="E116" s="20"/>
      <c r="F116" s="20"/>
      <c r="G116" s="19"/>
      <c r="H116" s="19"/>
      <c r="I116" s="13"/>
      <c r="J116" s="13"/>
      <c r="K116" s="54"/>
      <c r="N116" s="29"/>
    </row>
    <row r="117" spans="1:14" s="14" customFormat="1" x14ac:dyDescent="0.25">
      <c r="A117" s="10">
        <v>90</v>
      </c>
      <c r="B117" s="132"/>
      <c r="C117" s="132"/>
      <c r="D117" s="20"/>
      <c r="E117" s="20"/>
      <c r="F117" s="20"/>
      <c r="G117" s="19"/>
      <c r="H117" s="19"/>
      <c r="I117" s="13"/>
      <c r="J117" s="13"/>
      <c r="K117" s="54"/>
      <c r="N117" s="29"/>
    </row>
    <row r="118" spans="1:14" s="14" customFormat="1" x14ac:dyDescent="0.25">
      <c r="A118" s="10">
        <v>91</v>
      </c>
      <c r="B118" s="132"/>
      <c r="C118" s="132"/>
      <c r="D118" s="20"/>
      <c r="E118" s="20"/>
      <c r="F118" s="20"/>
      <c r="G118" s="19"/>
      <c r="H118" s="19"/>
      <c r="I118" s="13"/>
      <c r="J118" s="13"/>
      <c r="K118" s="54"/>
      <c r="N118" s="29"/>
    </row>
    <row r="119" spans="1:14" s="14" customFormat="1" x14ac:dyDescent="0.25">
      <c r="A119" s="10">
        <v>92</v>
      </c>
      <c r="B119" s="132"/>
      <c r="C119" s="132"/>
      <c r="D119" s="20"/>
      <c r="E119" s="20"/>
      <c r="F119" s="20"/>
      <c r="G119" s="19"/>
      <c r="H119" s="19"/>
      <c r="I119" s="13"/>
      <c r="J119" s="13"/>
      <c r="K119" s="54"/>
      <c r="N119" s="29"/>
    </row>
    <row r="120" spans="1:14" s="14" customFormat="1" x14ac:dyDescent="0.25">
      <c r="A120" s="10">
        <v>93</v>
      </c>
      <c r="B120" s="132"/>
      <c r="C120" s="132"/>
      <c r="D120" s="20"/>
      <c r="E120" s="20"/>
      <c r="F120" s="20"/>
      <c r="G120" s="19"/>
      <c r="H120" s="19"/>
      <c r="I120" s="13"/>
      <c r="J120" s="13"/>
      <c r="K120" s="54"/>
      <c r="N120" s="29"/>
    </row>
    <row r="121" spans="1:14" s="14" customFormat="1" x14ac:dyDescent="0.25">
      <c r="A121" s="10">
        <v>94</v>
      </c>
      <c r="B121" s="132"/>
      <c r="C121" s="132"/>
      <c r="D121" s="20"/>
      <c r="E121" s="20"/>
      <c r="F121" s="20"/>
      <c r="G121" s="19"/>
      <c r="H121" s="19"/>
      <c r="I121" s="13"/>
      <c r="J121" s="13"/>
      <c r="K121" s="54"/>
      <c r="N121" s="29"/>
    </row>
    <row r="122" spans="1:14" s="14" customFormat="1" x14ac:dyDescent="0.25">
      <c r="A122" s="10">
        <v>95</v>
      </c>
      <c r="B122" s="132"/>
      <c r="C122" s="132"/>
      <c r="D122" s="20"/>
      <c r="E122" s="20"/>
      <c r="F122" s="20"/>
      <c r="G122" s="19"/>
      <c r="H122" s="19"/>
      <c r="I122" s="13"/>
      <c r="J122" s="13"/>
      <c r="K122" s="54"/>
      <c r="N122" s="29"/>
    </row>
    <row r="123" spans="1:14" s="14" customFormat="1" x14ac:dyDescent="0.25">
      <c r="A123" s="10">
        <v>96</v>
      </c>
      <c r="B123" s="132"/>
      <c r="C123" s="132"/>
      <c r="D123" s="20"/>
      <c r="E123" s="20"/>
      <c r="F123" s="20"/>
      <c r="G123" s="19"/>
      <c r="H123" s="19"/>
      <c r="I123" s="13"/>
      <c r="J123" s="13"/>
      <c r="K123" s="54"/>
      <c r="N123" s="29"/>
    </row>
    <row r="124" spans="1:14" s="14" customFormat="1" x14ac:dyDescent="0.25">
      <c r="A124" s="10">
        <v>97</v>
      </c>
      <c r="B124" s="132"/>
      <c r="C124" s="132"/>
      <c r="D124" s="20"/>
      <c r="E124" s="20"/>
      <c r="F124" s="20"/>
      <c r="G124" s="19"/>
      <c r="H124" s="19"/>
      <c r="I124" s="13"/>
      <c r="J124" s="13"/>
      <c r="K124" s="54"/>
      <c r="N124" s="29"/>
    </row>
    <row r="125" spans="1:14" s="14" customFormat="1" x14ac:dyDescent="0.25">
      <c r="A125" s="10">
        <v>98</v>
      </c>
      <c r="B125" s="132"/>
      <c r="C125" s="132"/>
      <c r="D125" s="20"/>
      <c r="E125" s="20"/>
      <c r="F125" s="20"/>
      <c r="G125" s="19"/>
      <c r="H125" s="19"/>
      <c r="I125" s="13"/>
      <c r="J125" s="13"/>
      <c r="K125" s="54"/>
      <c r="N125" s="29"/>
    </row>
    <row r="126" spans="1:14" s="14" customFormat="1" x14ac:dyDescent="0.25">
      <c r="A126" s="10">
        <v>99</v>
      </c>
      <c r="B126" s="132"/>
      <c r="C126" s="132"/>
      <c r="D126" s="20"/>
      <c r="E126" s="20"/>
      <c r="F126" s="20"/>
      <c r="G126" s="19"/>
      <c r="H126" s="19"/>
      <c r="I126" s="13"/>
      <c r="J126" s="13"/>
      <c r="K126" s="54"/>
      <c r="N126" s="29"/>
    </row>
    <row r="127" spans="1:14" s="14" customFormat="1" x14ac:dyDescent="0.25">
      <c r="A127" s="10">
        <v>100</v>
      </c>
      <c r="B127" s="132"/>
      <c r="C127" s="132"/>
      <c r="D127" s="20"/>
      <c r="E127" s="20"/>
      <c r="F127" s="20"/>
      <c r="G127" s="19"/>
      <c r="H127" s="19"/>
      <c r="I127" s="13"/>
      <c r="J127" s="13"/>
      <c r="K127" s="54"/>
      <c r="N127" s="29"/>
    </row>
    <row r="128" spans="1:14" s="14" customFormat="1" x14ac:dyDescent="0.25">
      <c r="A128" s="10">
        <v>101</v>
      </c>
      <c r="B128" s="132"/>
      <c r="C128" s="132"/>
      <c r="D128" s="20"/>
      <c r="E128" s="20"/>
      <c r="F128" s="20"/>
      <c r="G128" s="19"/>
      <c r="H128" s="19"/>
      <c r="I128" s="13"/>
      <c r="J128" s="13"/>
      <c r="K128" s="54"/>
      <c r="N128" s="29"/>
    </row>
    <row r="129" spans="1:14" s="14" customFormat="1" x14ac:dyDescent="0.25">
      <c r="A129" s="10">
        <v>102</v>
      </c>
      <c r="B129" s="132"/>
      <c r="C129" s="132"/>
      <c r="D129" s="20"/>
      <c r="E129" s="20"/>
      <c r="F129" s="20"/>
      <c r="G129" s="19"/>
      <c r="H129" s="19"/>
      <c r="I129" s="13"/>
      <c r="J129" s="13"/>
      <c r="K129" s="54"/>
      <c r="N129" s="29"/>
    </row>
    <row r="130" spans="1:14" s="14" customFormat="1" x14ac:dyDescent="0.25">
      <c r="A130" s="10">
        <v>103</v>
      </c>
      <c r="B130" s="132"/>
      <c r="C130" s="132"/>
      <c r="D130" s="20"/>
      <c r="E130" s="20"/>
      <c r="F130" s="20"/>
      <c r="G130" s="19"/>
      <c r="H130" s="19"/>
      <c r="I130" s="13"/>
      <c r="J130" s="13"/>
      <c r="K130" s="54"/>
      <c r="N130" s="29"/>
    </row>
    <row r="131" spans="1:14" s="14" customFormat="1" x14ac:dyDescent="0.25">
      <c r="A131" s="10">
        <v>104</v>
      </c>
      <c r="B131" s="132"/>
      <c r="C131" s="132"/>
      <c r="D131" s="20"/>
      <c r="E131" s="20"/>
      <c r="F131" s="20"/>
      <c r="G131" s="19"/>
      <c r="H131" s="19"/>
      <c r="I131" s="13"/>
      <c r="J131" s="13"/>
      <c r="K131" s="54"/>
      <c r="N131" s="29"/>
    </row>
    <row r="132" spans="1:14" s="14" customFormat="1" x14ac:dyDescent="0.25">
      <c r="A132" s="10">
        <v>105</v>
      </c>
      <c r="B132" s="132"/>
      <c r="C132" s="132"/>
      <c r="D132" s="20"/>
      <c r="E132" s="20"/>
      <c r="F132" s="20"/>
      <c r="G132" s="19"/>
      <c r="H132" s="19"/>
      <c r="I132" s="13"/>
      <c r="J132" s="13"/>
      <c r="K132" s="54"/>
      <c r="N132" s="29"/>
    </row>
    <row r="133" spans="1:14" s="14" customFormat="1" x14ac:dyDescent="0.25">
      <c r="A133" s="10">
        <v>106</v>
      </c>
      <c r="B133" s="132"/>
      <c r="C133" s="132"/>
      <c r="D133" s="20"/>
      <c r="E133" s="20"/>
      <c r="F133" s="20"/>
      <c r="G133" s="19"/>
      <c r="H133" s="19"/>
      <c r="I133" s="13"/>
      <c r="J133" s="13"/>
      <c r="K133" s="54"/>
      <c r="N133" s="29"/>
    </row>
    <row r="134" spans="1:14" s="14" customFormat="1" x14ac:dyDescent="0.25">
      <c r="A134" s="10">
        <v>107</v>
      </c>
      <c r="B134" s="132"/>
      <c r="C134" s="132"/>
      <c r="D134" s="20"/>
      <c r="E134" s="20"/>
      <c r="F134" s="20"/>
      <c r="G134" s="19"/>
      <c r="H134" s="19"/>
      <c r="I134" s="13"/>
      <c r="J134" s="13"/>
      <c r="K134" s="54"/>
      <c r="N134" s="29"/>
    </row>
    <row r="135" spans="1:14" s="14" customFormat="1" x14ac:dyDescent="0.25">
      <c r="A135" s="10">
        <v>108</v>
      </c>
      <c r="B135" s="132"/>
      <c r="C135" s="132"/>
      <c r="D135" s="20"/>
      <c r="E135" s="20"/>
      <c r="F135" s="20"/>
      <c r="G135" s="19"/>
      <c r="H135" s="19"/>
      <c r="I135" s="13"/>
      <c r="J135" s="13"/>
      <c r="K135" s="54"/>
      <c r="N135" s="29"/>
    </row>
    <row r="136" spans="1:14" s="14" customFormat="1" x14ac:dyDescent="0.25">
      <c r="A136" s="10">
        <v>109</v>
      </c>
      <c r="B136" s="132"/>
      <c r="C136" s="132"/>
      <c r="D136" s="20"/>
      <c r="E136" s="20"/>
      <c r="F136" s="20"/>
      <c r="G136" s="19"/>
      <c r="H136" s="19"/>
      <c r="I136" s="13"/>
      <c r="J136" s="13"/>
      <c r="K136" s="54"/>
      <c r="N136" s="29"/>
    </row>
    <row r="137" spans="1:14" s="14" customFormat="1" x14ac:dyDescent="0.25">
      <c r="A137" s="10">
        <v>110</v>
      </c>
      <c r="B137" s="132"/>
      <c r="C137" s="132"/>
      <c r="D137" s="20"/>
      <c r="E137" s="20"/>
      <c r="F137" s="20"/>
      <c r="G137" s="19"/>
      <c r="H137" s="19"/>
      <c r="I137" s="13"/>
      <c r="J137" s="13"/>
      <c r="K137" s="54"/>
      <c r="N137" s="29"/>
    </row>
    <row r="138" spans="1:14" s="14" customFormat="1" x14ac:dyDescent="0.25">
      <c r="A138" s="10">
        <v>111</v>
      </c>
      <c r="B138" s="132"/>
      <c r="C138" s="132"/>
      <c r="D138" s="20"/>
      <c r="E138" s="20"/>
      <c r="F138" s="20"/>
      <c r="G138" s="19"/>
      <c r="H138" s="19"/>
      <c r="I138" s="13"/>
      <c r="J138" s="13"/>
      <c r="K138" s="54"/>
      <c r="N138" s="29"/>
    </row>
    <row r="139" spans="1:14" s="14" customFormat="1" x14ac:dyDescent="0.25">
      <c r="A139" s="10">
        <v>112</v>
      </c>
      <c r="B139" s="132"/>
      <c r="C139" s="132"/>
      <c r="D139" s="20"/>
      <c r="E139" s="20"/>
      <c r="F139" s="20"/>
      <c r="G139" s="19"/>
      <c r="H139" s="19"/>
      <c r="I139" s="13"/>
      <c r="J139" s="13"/>
      <c r="K139" s="54"/>
      <c r="N139" s="29"/>
    </row>
    <row r="140" spans="1:14" s="14" customFormat="1" x14ac:dyDescent="0.25">
      <c r="A140" s="10">
        <v>113</v>
      </c>
      <c r="B140" s="132"/>
      <c r="C140" s="132"/>
      <c r="D140" s="20"/>
      <c r="E140" s="20"/>
      <c r="F140" s="20"/>
      <c r="G140" s="19"/>
      <c r="H140" s="19"/>
      <c r="I140" s="13"/>
      <c r="J140" s="13"/>
      <c r="K140" s="54"/>
      <c r="N140" s="29"/>
    </row>
    <row r="141" spans="1:14" s="14" customFormat="1" x14ac:dyDescent="0.25">
      <c r="A141" s="10">
        <v>114</v>
      </c>
      <c r="B141" s="132"/>
      <c r="C141" s="132"/>
      <c r="D141" s="20"/>
      <c r="E141" s="20"/>
      <c r="F141" s="20"/>
      <c r="G141" s="19"/>
      <c r="H141" s="19"/>
      <c r="I141" s="13"/>
      <c r="J141" s="13"/>
      <c r="K141" s="54"/>
      <c r="N141" s="29"/>
    </row>
    <row r="142" spans="1:14" s="14" customFormat="1" x14ac:dyDescent="0.25">
      <c r="A142" s="10">
        <v>115</v>
      </c>
      <c r="B142" s="132"/>
      <c r="C142" s="132"/>
      <c r="D142" s="20"/>
      <c r="E142" s="20"/>
      <c r="F142" s="20"/>
      <c r="G142" s="19"/>
      <c r="H142" s="19"/>
      <c r="I142" s="13"/>
      <c r="J142" s="13"/>
      <c r="K142" s="54"/>
      <c r="N142" s="29"/>
    </row>
    <row r="143" spans="1:14" s="14" customFormat="1" x14ac:dyDescent="0.25">
      <c r="A143" s="10">
        <v>116</v>
      </c>
      <c r="B143" s="132"/>
      <c r="C143" s="132"/>
      <c r="D143" s="20"/>
      <c r="E143" s="20"/>
      <c r="F143" s="20"/>
      <c r="G143" s="19"/>
      <c r="H143" s="19"/>
      <c r="I143" s="13"/>
      <c r="J143" s="13"/>
      <c r="K143" s="54"/>
      <c r="N143" s="29"/>
    </row>
    <row r="144" spans="1:14" s="14" customFormat="1" x14ac:dyDescent="0.25">
      <c r="A144" s="10">
        <v>117</v>
      </c>
      <c r="B144" s="132"/>
      <c r="C144" s="132"/>
      <c r="D144" s="20"/>
      <c r="E144" s="20"/>
      <c r="F144" s="20"/>
      <c r="G144" s="19"/>
      <c r="H144" s="19"/>
      <c r="I144" s="13"/>
      <c r="J144" s="13"/>
      <c r="K144" s="54"/>
      <c r="N144" s="29"/>
    </row>
    <row r="145" spans="1:14" s="14" customFormat="1" x14ac:dyDescent="0.25">
      <c r="A145" s="10">
        <v>118</v>
      </c>
      <c r="B145" s="132"/>
      <c r="C145" s="132"/>
      <c r="D145" s="20"/>
      <c r="E145" s="20"/>
      <c r="F145" s="20"/>
      <c r="G145" s="19"/>
      <c r="H145" s="19"/>
      <c r="I145" s="13"/>
      <c r="J145" s="13"/>
      <c r="K145" s="54"/>
      <c r="N145" s="29"/>
    </row>
    <row r="146" spans="1:14" s="14" customFormat="1" x14ac:dyDescent="0.25">
      <c r="A146" s="10">
        <v>119</v>
      </c>
      <c r="B146" s="132"/>
      <c r="C146" s="132"/>
      <c r="D146" s="20"/>
      <c r="E146" s="20"/>
      <c r="F146" s="20"/>
      <c r="G146" s="19"/>
      <c r="H146" s="19"/>
      <c r="I146" s="13"/>
      <c r="J146" s="13"/>
      <c r="K146" s="54"/>
      <c r="N146" s="29"/>
    </row>
    <row r="147" spans="1:14" s="14" customFormat="1" x14ac:dyDescent="0.25">
      <c r="A147" s="10">
        <v>120</v>
      </c>
      <c r="B147" s="132"/>
      <c r="C147" s="132"/>
      <c r="D147" s="20"/>
      <c r="E147" s="20"/>
      <c r="F147" s="20"/>
      <c r="G147" s="19"/>
      <c r="H147" s="19"/>
      <c r="I147" s="13"/>
      <c r="J147" s="13"/>
      <c r="K147" s="54"/>
      <c r="N147" s="29"/>
    </row>
    <row r="148" spans="1:14" s="14" customFormat="1" x14ac:dyDescent="0.25">
      <c r="A148" s="10">
        <v>121</v>
      </c>
      <c r="B148" s="132"/>
      <c r="C148" s="132"/>
      <c r="D148" s="20"/>
      <c r="E148" s="20"/>
      <c r="F148" s="20"/>
      <c r="G148" s="19"/>
      <c r="H148" s="19"/>
      <c r="I148" s="13"/>
      <c r="J148" s="13"/>
      <c r="K148" s="54"/>
      <c r="N148" s="29"/>
    </row>
    <row r="149" spans="1:14" s="14" customFormat="1" x14ac:dyDescent="0.25">
      <c r="A149" s="10">
        <v>122</v>
      </c>
      <c r="B149" s="132"/>
      <c r="C149" s="132"/>
      <c r="D149" s="20"/>
      <c r="E149" s="20"/>
      <c r="F149" s="20"/>
      <c r="G149" s="19"/>
      <c r="H149" s="19"/>
      <c r="I149" s="13"/>
      <c r="J149" s="13"/>
      <c r="K149" s="54"/>
      <c r="N149" s="29"/>
    </row>
    <row r="150" spans="1:14" s="14" customFormat="1" x14ac:dyDescent="0.25">
      <c r="A150" s="10">
        <v>123</v>
      </c>
      <c r="B150" s="132"/>
      <c r="C150" s="132"/>
      <c r="D150" s="20"/>
      <c r="E150" s="20"/>
      <c r="F150" s="20"/>
      <c r="G150" s="19"/>
      <c r="H150" s="19"/>
      <c r="I150" s="13"/>
      <c r="J150" s="13"/>
      <c r="K150" s="54"/>
      <c r="N150" s="29"/>
    </row>
    <row r="151" spans="1:14" s="14" customFormat="1" x14ac:dyDescent="0.25">
      <c r="A151" s="10">
        <v>124</v>
      </c>
      <c r="B151" s="132"/>
      <c r="C151" s="132"/>
      <c r="D151" s="20"/>
      <c r="E151" s="20"/>
      <c r="F151" s="20"/>
      <c r="G151" s="19"/>
      <c r="H151" s="19"/>
      <c r="I151" s="13"/>
      <c r="J151" s="13"/>
      <c r="K151" s="54"/>
      <c r="N151" s="29"/>
    </row>
    <row r="152" spans="1:14" s="14" customFormat="1" x14ac:dyDescent="0.25">
      <c r="A152" s="10">
        <v>125</v>
      </c>
      <c r="B152" s="132"/>
      <c r="C152" s="132"/>
      <c r="D152" s="20"/>
      <c r="E152" s="20"/>
      <c r="F152" s="20"/>
      <c r="G152" s="19"/>
      <c r="H152" s="19"/>
      <c r="I152" s="13"/>
      <c r="J152" s="13"/>
      <c r="K152" s="54"/>
      <c r="N152" s="29"/>
    </row>
    <row r="153" spans="1:14" s="14" customFormat="1" x14ac:dyDescent="0.25">
      <c r="A153" s="10">
        <v>126</v>
      </c>
      <c r="B153" s="132"/>
      <c r="C153" s="132"/>
      <c r="D153" s="20"/>
      <c r="E153" s="20"/>
      <c r="F153" s="20"/>
      <c r="G153" s="19"/>
      <c r="H153" s="19"/>
      <c r="I153" s="13"/>
      <c r="J153" s="13"/>
      <c r="K153" s="54"/>
      <c r="N153" s="29"/>
    </row>
    <row r="154" spans="1:14" s="14" customFormat="1" x14ac:dyDescent="0.25">
      <c r="A154" s="10">
        <v>127</v>
      </c>
      <c r="B154" s="132"/>
      <c r="C154" s="132"/>
      <c r="D154" s="20"/>
      <c r="E154" s="20"/>
      <c r="F154" s="20"/>
      <c r="G154" s="19"/>
      <c r="H154" s="19"/>
      <c r="I154" s="13"/>
      <c r="J154" s="13"/>
      <c r="K154" s="54"/>
      <c r="N154" s="29"/>
    </row>
    <row r="155" spans="1:14" s="14" customFormat="1" x14ac:dyDescent="0.25">
      <c r="A155" s="10">
        <v>128</v>
      </c>
      <c r="B155" s="132"/>
      <c r="C155" s="132"/>
      <c r="D155" s="20"/>
      <c r="E155" s="20"/>
      <c r="F155" s="20"/>
      <c r="G155" s="19"/>
      <c r="H155" s="19"/>
      <c r="I155" s="13"/>
      <c r="J155" s="13"/>
      <c r="K155" s="54"/>
      <c r="N155" s="29"/>
    </row>
    <row r="156" spans="1:14" s="14" customFormat="1" x14ac:dyDescent="0.25">
      <c r="A156" s="10">
        <v>129</v>
      </c>
      <c r="B156" s="132"/>
      <c r="C156" s="132"/>
      <c r="D156" s="20"/>
      <c r="E156" s="20"/>
      <c r="F156" s="20"/>
      <c r="G156" s="19"/>
      <c r="H156" s="19"/>
      <c r="I156" s="13"/>
      <c r="J156" s="13"/>
      <c r="K156" s="54"/>
      <c r="N156" s="29"/>
    </row>
    <row r="157" spans="1:14" s="14" customFormat="1" x14ac:dyDescent="0.25">
      <c r="A157" s="10">
        <v>130</v>
      </c>
      <c r="B157" s="132"/>
      <c r="C157" s="132"/>
      <c r="D157" s="20"/>
      <c r="E157" s="20"/>
      <c r="F157" s="20"/>
      <c r="G157" s="19"/>
      <c r="H157" s="19"/>
      <c r="I157" s="13"/>
      <c r="J157" s="13"/>
      <c r="K157" s="54"/>
      <c r="N157" s="29"/>
    </row>
    <row r="158" spans="1:14" s="14" customFormat="1" x14ac:dyDescent="0.25">
      <c r="A158" s="10">
        <v>131</v>
      </c>
      <c r="B158" s="132"/>
      <c r="C158" s="132"/>
      <c r="D158" s="20"/>
      <c r="E158" s="20"/>
      <c r="F158" s="20"/>
      <c r="G158" s="19"/>
      <c r="H158" s="19"/>
      <c r="I158" s="13"/>
      <c r="J158" s="13"/>
      <c r="K158" s="54"/>
      <c r="N158" s="29"/>
    </row>
    <row r="159" spans="1:14" s="14" customFormat="1" x14ac:dyDescent="0.25">
      <c r="A159" s="10">
        <v>132</v>
      </c>
      <c r="B159" s="132"/>
      <c r="C159" s="132"/>
      <c r="D159" s="20"/>
      <c r="E159" s="20"/>
      <c r="F159" s="20"/>
      <c r="G159" s="19"/>
      <c r="H159" s="19"/>
      <c r="I159" s="13"/>
      <c r="J159" s="13"/>
      <c r="K159" s="54"/>
      <c r="N159" s="29"/>
    </row>
    <row r="160" spans="1:14" s="14" customFormat="1" x14ac:dyDescent="0.25">
      <c r="A160" s="10">
        <v>133</v>
      </c>
      <c r="B160" s="132"/>
      <c r="C160" s="132"/>
      <c r="D160" s="20"/>
      <c r="E160" s="20"/>
      <c r="F160" s="20"/>
      <c r="G160" s="19"/>
      <c r="H160" s="19"/>
      <c r="I160" s="13"/>
      <c r="J160" s="13"/>
      <c r="K160" s="54"/>
      <c r="N160" s="29"/>
    </row>
    <row r="161" spans="1:14" s="14" customFormat="1" x14ac:dyDescent="0.25">
      <c r="A161" s="10">
        <v>134</v>
      </c>
      <c r="B161" s="132"/>
      <c r="C161" s="132"/>
      <c r="D161" s="20"/>
      <c r="E161" s="20"/>
      <c r="F161" s="20"/>
      <c r="G161" s="19"/>
      <c r="H161" s="19"/>
      <c r="I161" s="13"/>
      <c r="J161" s="13"/>
      <c r="K161" s="54"/>
      <c r="N161" s="29"/>
    </row>
    <row r="162" spans="1:14" s="14" customFormat="1" x14ac:dyDescent="0.25">
      <c r="A162" s="10">
        <v>135</v>
      </c>
      <c r="B162" s="132"/>
      <c r="C162" s="132"/>
      <c r="D162" s="20"/>
      <c r="E162" s="20"/>
      <c r="F162" s="20"/>
      <c r="G162" s="19"/>
      <c r="H162" s="19"/>
      <c r="I162" s="13"/>
      <c r="J162" s="13"/>
      <c r="K162" s="54"/>
      <c r="N162" s="29"/>
    </row>
    <row r="163" spans="1:14" s="14" customFormat="1" x14ac:dyDescent="0.25">
      <c r="A163" s="10">
        <v>136</v>
      </c>
      <c r="B163" s="132"/>
      <c r="C163" s="132"/>
      <c r="D163" s="20"/>
      <c r="E163" s="20"/>
      <c r="F163" s="20"/>
      <c r="G163" s="19"/>
      <c r="H163" s="19"/>
      <c r="I163" s="13"/>
      <c r="J163" s="13"/>
      <c r="K163" s="54"/>
      <c r="N163" s="29"/>
    </row>
    <row r="164" spans="1:14" s="14" customFormat="1" x14ac:dyDescent="0.25">
      <c r="A164" s="10">
        <v>137</v>
      </c>
      <c r="B164" s="132"/>
      <c r="C164" s="132"/>
      <c r="D164" s="20"/>
      <c r="E164" s="20"/>
      <c r="F164" s="20"/>
      <c r="G164" s="19"/>
      <c r="H164" s="19"/>
      <c r="I164" s="13"/>
      <c r="J164" s="13"/>
      <c r="K164" s="54"/>
      <c r="N164" s="29"/>
    </row>
    <row r="165" spans="1:14" s="14" customFormat="1" x14ac:dyDescent="0.25">
      <c r="A165" s="10">
        <v>138</v>
      </c>
      <c r="B165" s="132"/>
      <c r="C165" s="132"/>
      <c r="D165" s="20"/>
      <c r="E165" s="20"/>
      <c r="F165" s="20"/>
      <c r="G165" s="19"/>
      <c r="H165" s="19"/>
      <c r="I165" s="13"/>
      <c r="J165" s="13"/>
      <c r="K165" s="54"/>
      <c r="N165" s="29"/>
    </row>
    <row r="166" spans="1:14" s="14" customFormat="1" x14ac:dyDescent="0.25">
      <c r="A166" s="10">
        <v>139</v>
      </c>
      <c r="B166" s="132"/>
      <c r="C166" s="132"/>
      <c r="D166" s="20"/>
      <c r="E166" s="20"/>
      <c r="F166" s="20"/>
      <c r="G166" s="19"/>
      <c r="H166" s="19"/>
      <c r="I166" s="13"/>
      <c r="J166" s="13"/>
      <c r="K166" s="54"/>
      <c r="N166" s="29"/>
    </row>
    <row r="167" spans="1:14" s="14" customFormat="1" x14ac:dyDescent="0.25">
      <c r="A167" s="10">
        <v>140</v>
      </c>
      <c r="B167" s="132"/>
      <c r="C167" s="132"/>
      <c r="D167" s="20"/>
      <c r="E167" s="20"/>
      <c r="F167" s="20"/>
      <c r="G167" s="19"/>
      <c r="H167" s="19"/>
      <c r="I167" s="13"/>
      <c r="J167" s="13"/>
      <c r="K167" s="54"/>
      <c r="N167" s="29"/>
    </row>
    <row r="168" spans="1:14" s="14" customFormat="1" x14ac:dyDescent="0.25">
      <c r="A168" s="10">
        <v>141</v>
      </c>
      <c r="B168" s="132"/>
      <c r="C168" s="132"/>
      <c r="D168" s="20"/>
      <c r="E168" s="20"/>
      <c r="F168" s="20"/>
      <c r="G168" s="19"/>
      <c r="H168" s="19"/>
      <c r="I168" s="13"/>
      <c r="J168" s="13"/>
      <c r="K168" s="54"/>
      <c r="N168" s="29"/>
    </row>
    <row r="169" spans="1:14" s="14" customFormat="1" x14ac:dyDescent="0.25">
      <c r="A169" s="10">
        <v>142</v>
      </c>
      <c r="B169" s="132"/>
      <c r="C169" s="132"/>
      <c r="D169" s="20"/>
      <c r="E169" s="20"/>
      <c r="F169" s="20"/>
      <c r="G169" s="19"/>
      <c r="H169" s="19"/>
      <c r="I169" s="13"/>
      <c r="J169" s="13"/>
      <c r="K169" s="54"/>
      <c r="N169" s="29"/>
    </row>
    <row r="170" spans="1:14" s="14" customFormat="1" x14ac:dyDescent="0.25">
      <c r="A170" s="10">
        <v>143</v>
      </c>
      <c r="B170" s="132"/>
      <c r="C170" s="132"/>
      <c r="D170" s="20"/>
      <c r="E170" s="20"/>
      <c r="F170" s="20"/>
      <c r="G170" s="19"/>
      <c r="H170" s="19"/>
      <c r="I170" s="13"/>
      <c r="J170" s="13"/>
      <c r="K170" s="54"/>
      <c r="N170" s="29"/>
    </row>
    <row r="171" spans="1:14" s="14" customFormat="1" x14ac:dyDescent="0.25">
      <c r="A171" s="10">
        <v>144</v>
      </c>
      <c r="B171" s="132"/>
      <c r="C171" s="132"/>
      <c r="D171" s="20"/>
      <c r="E171" s="20"/>
      <c r="F171" s="20"/>
      <c r="G171" s="19"/>
      <c r="H171" s="19"/>
      <c r="I171" s="13"/>
      <c r="J171" s="13"/>
      <c r="K171" s="54"/>
      <c r="N171" s="29"/>
    </row>
    <row r="172" spans="1:14" s="14" customFormat="1" x14ac:dyDescent="0.25">
      <c r="A172" s="10">
        <v>145</v>
      </c>
      <c r="B172" s="132"/>
      <c r="C172" s="132"/>
      <c r="D172" s="20"/>
      <c r="E172" s="20"/>
      <c r="F172" s="20"/>
      <c r="G172" s="19"/>
      <c r="H172" s="19"/>
      <c r="I172" s="13"/>
      <c r="J172" s="13"/>
      <c r="K172" s="54"/>
      <c r="N172" s="29"/>
    </row>
    <row r="173" spans="1:14" s="14" customFormat="1" x14ac:dyDescent="0.25">
      <c r="A173" s="10">
        <v>146</v>
      </c>
      <c r="B173" s="132"/>
      <c r="C173" s="132"/>
      <c r="D173" s="20"/>
      <c r="E173" s="20"/>
      <c r="F173" s="20"/>
      <c r="G173" s="19"/>
      <c r="H173" s="19"/>
      <c r="I173" s="13"/>
      <c r="J173" s="13"/>
      <c r="K173" s="54"/>
      <c r="N173" s="29"/>
    </row>
    <row r="174" spans="1:14" s="14" customFormat="1" x14ac:dyDescent="0.25">
      <c r="A174" s="10">
        <v>147</v>
      </c>
      <c r="B174" s="132"/>
      <c r="C174" s="132"/>
      <c r="D174" s="20"/>
      <c r="E174" s="20"/>
      <c r="F174" s="20"/>
      <c r="G174" s="19"/>
      <c r="H174" s="19"/>
      <c r="I174" s="13"/>
      <c r="J174" s="13"/>
      <c r="K174" s="54"/>
      <c r="N174" s="29"/>
    </row>
    <row r="175" spans="1:14" s="14" customFormat="1" x14ac:dyDescent="0.25">
      <c r="A175" s="10">
        <v>148</v>
      </c>
      <c r="B175" s="132"/>
      <c r="C175" s="132"/>
      <c r="D175" s="20"/>
      <c r="E175" s="20"/>
      <c r="F175" s="20"/>
      <c r="G175" s="19"/>
      <c r="H175" s="19"/>
      <c r="I175" s="13"/>
      <c r="J175" s="13"/>
      <c r="K175" s="54"/>
      <c r="N175" s="29"/>
    </row>
    <row r="176" spans="1:14" s="14" customFormat="1" x14ac:dyDescent="0.25">
      <c r="A176" s="10">
        <v>149</v>
      </c>
      <c r="B176" s="132"/>
      <c r="C176" s="132"/>
      <c r="D176" s="20"/>
      <c r="E176" s="20"/>
      <c r="F176" s="20"/>
      <c r="G176" s="19"/>
      <c r="H176" s="19"/>
      <c r="I176" s="13"/>
      <c r="J176" s="13"/>
      <c r="K176" s="54"/>
      <c r="N176" s="29"/>
    </row>
    <row r="177" spans="1:14" s="14" customFormat="1" x14ac:dyDescent="0.25">
      <c r="A177" s="10">
        <v>150</v>
      </c>
      <c r="B177" s="132"/>
      <c r="C177" s="132"/>
      <c r="D177" s="20"/>
      <c r="E177" s="20"/>
      <c r="F177" s="20"/>
      <c r="G177" s="19"/>
      <c r="H177" s="19"/>
      <c r="I177" s="13"/>
      <c r="J177" s="13"/>
      <c r="K177" s="54"/>
      <c r="N177" s="29"/>
    </row>
    <row r="178" spans="1:14" s="14" customFormat="1" x14ac:dyDescent="0.25">
      <c r="A178" s="10">
        <v>151</v>
      </c>
      <c r="B178" s="132"/>
      <c r="C178" s="132"/>
      <c r="D178" s="20"/>
      <c r="E178" s="20"/>
      <c r="F178" s="20"/>
      <c r="G178" s="19"/>
      <c r="H178" s="19"/>
      <c r="I178" s="13"/>
      <c r="J178" s="13"/>
      <c r="K178" s="54"/>
      <c r="N178" s="29"/>
    </row>
    <row r="179" spans="1:14" s="14" customFormat="1" x14ac:dyDescent="0.25">
      <c r="A179" s="10">
        <v>152</v>
      </c>
      <c r="B179" s="132"/>
      <c r="C179" s="132"/>
      <c r="D179" s="20"/>
      <c r="E179" s="20"/>
      <c r="F179" s="20"/>
      <c r="G179" s="19"/>
      <c r="H179" s="19"/>
      <c r="I179" s="13"/>
      <c r="J179" s="13"/>
      <c r="K179" s="54"/>
      <c r="N179" s="29"/>
    </row>
    <row r="180" spans="1:14" s="14" customFormat="1" x14ac:dyDescent="0.25">
      <c r="A180" s="10">
        <v>153</v>
      </c>
      <c r="B180" s="132"/>
      <c r="C180" s="132"/>
      <c r="D180" s="20"/>
      <c r="E180" s="20"/>
      <c r="F180" s="20"/>
      <c r="G180" s="19"/>
      <c r="H180" s="19"/>
      <c r="I180" s="13"/>
      <c r="J180" s="13"/>
      <c r="K180" s="54"/>
      <c r="N180" s="29"/>
    </row>
    <row r="181" spans="1:14" s="14" customFormat="1" x14ac:dyDescent="0.25">
      <c r="A181" s="10">
        <v>154</v>
      </c>
      <c r="B181" s="132"/>
      <c r="C181" s="132"/>
      <c r="D181" s="20"/>
      <c r="E181" s="20"/>
      <c r="F181" s="20"/>
      <c r="G181" s="19"/>
      <c r="H181" s="19"/>
      <c r="I181" s="13"/>
      <c r="J181" s="13"/>
      <c r="K181" s="54"/>
      <c r="N181" s="29"/>
    </row>
    <row r="182" spans="1:14" s="14" customFormat="1" x14ac:dyDescent="0.25">
      <c r="A182" s="10">
        <v>155</v>
      </c>
      <c r="B182" s="132"/>
      <c r="C182" s="132"/>
      <c r="D182" s="20"/>
      <c r="E182" s="20"/>
      <c r="F182" s="20"/>
      <c r="G182" s="19"/>
      <c r="H182" s="19"/>
      <c r="I182" s="13"/>
      <c r="J182" s="13"/>
      <c r="K182" s="54"/>
      <c r="N182" s="29"/>
    </row>
    <row r="183" spans="1:14" s="14" customFormat="1" x14ac:dyDescent="0.25">
      <c r="A183" s="10">
        <v>156</v>
      </c>
      <c r="B183" s="132"/>
      <c r="C183" s="132"/>
      <c r="D183" s="20"/>
      <c r="E183" s="20"/>
      <c r="F183" s="20"/>
      <c r="G183" s="19"/>
      <c r="H183" s="19"/>
      <c r="I183" s="13"/>
      <c r="J183" s="13"/>
      <c r="K183" s="54"/>
      <c r="N183" s="29"/>
    </row>
    <row r="184" spans="1:14" s="14" customFormat="1" x14ac:dyDescent="0.25">
      <c r="A184" s="10">
        <v>157</v>
      </c>
      <c r="B184" s="132"/>
      <c r="C184" s="132"/>
      <c r="D184" s="20"/>
      <c r="E184" s="20"/>
      <c r="F184" s="20"/>
      <c r="G184" s="19"/>
      <c r="H184" s="19"/>
      <c r="I184" s="13"/>
      <c r="J184" s="13"/>
      <c r="K184" s="54"/>
      <c r="N184" s="29"/>
    </row>
    <row r="185" spans="1:14" s="14" customFormat="1" x14ac:dyDescent="0.25">
      <c r="A185" s="10">
        <v>158</v>
      </c>
      <c r="B185" s="132"/>
      <c r="C185" s="132"/>
      <c r="D185" s="20"/>
      <c r="E185" s="20"/>
      <c r="F185" s="20"/>
      <c r="G185" s="19"/>
      <c r="H185" s="19"/>
      <c r="I185" s="13"/>
      <c r="J185" s="13"/>
      <c r="K185" s="54"/>
      <c r="N185" s="29"/>
    </row>
    <row r="186" spans="1:14" s="14" customFormat="1" x14ac:dyDescent="0.25">
      <c r="A186" s="10">
        <v>159</v>
      </c>
      <c r="B186" s="132"/>
      <c r="C186" s="132"/>
      <c r="D186" s="20"/>
      <c r="E186" s="20"/>
      <c r="F186" s="20"/>
      <c r="G186" s="19"/>
      <c r="H186" s="19"/>
      <c r="I186" s="13"/>
      <c r="J186" s="13"/>
      <c r="K186" s="54"/>
      <c r="N186" s="29"/>
    </row>
    <row r="187" spans="1:14" s="14" customFormat="1" x14ac:dyDescent="0.25">
      <c r="A187" s="10">
        <v>160</v>
      </c>
      <c r="B187" s="132"/>
      <c r="C187" s="132"/>
      <c r="D187" s="20"/>
      <c r="E187" s="20"/>
      <c r="F187" s="20"/>
      <c r="G187" s="19"/>
      <c r="H187" s="19"/>
      <c r="I187" s="13"/>
      <c r="J187" s="13"/>
      <c r="K187" s="54"/>
      <c r="N187" s="29"/>
    </row>
    <row r="188" spans="1:14" s="14" customFormat="1" x14ac:dyDescent="0.25">
      <c r="A188" s="10">
        <v>161</v>
      </c>
      <c r="B188" s="132"/>
      <c r="C188" s="132"/>
      <c r="D188" s="20"/>
      <c r="E188" s="20"/>
      <c r="F188" s="20"/>
      <c r="G188" s="19"/>
      <c r="H188" s="19"/>
      <c r="I188" s="13"/>
      <c r="J188" s="13"/>
      <c r="K188" s="54"/>
      <c r="N188" s="29"/>
    </row>
    <row r="189" spans="1:14" s="14" customFormat="1" x14ac:dyDescent="0.25">
      <c r="A189" s="10">
        <v>162</v>
      </c>
      <c r="B189" s="132"/>
      <c r="C189" s="132"/>
      <c r="D189" s="20"/>
      <c r="E189" s="20"/>
      <c r="F189" s="20"/>
      <c r="G189" s="19"/>
      <c r="H189" s="19"/>
      <c r="I189" s="13"/>
      <c r="J189" s="13"/>
      <c r="K189" s="54"/>
      <c r="N189" s="29"/>
    </row>
    <row r="190" spans="1:14" s="14" customFormat="1" x14ac:dyDescent="0.25">
      <c r="A190" s="10">
        <v>163</v>
      </c>
      <c r="B190" s="132"/>
      <c r="C190" s="132"/>
      <c r="D190" s="20"/>
      <c r="E190" s="20"/>
      <c r="F190" s="20"/>
      <c r="G190" s="19"/>
      <c r="H190" s="19"/>
      <c r="I190" s="13"/>
      <c r="J190" s="13"/>
      <c r="K190" s="54"/>
      <c r="N190" s="29"/>
    </row>
    <row r="191" spans="1:14" s="14" customFormat="1" x14ac:dyDescent="0.25">
      <c r="A191" s="10">
        <v>164</v>
      </c>
      <c r="B191" s="132"/>
      <c r="C191" s="132"/>
      <c r="D191" s="20"/>
      <c r="E191" s="20"/>
      <c r="F191" s="20"/>
      <c r="G191" s="19"/>
      <c r="H191" s="19"/>
      <c r="I191" s="13"/>
      <c r="J191" s="13"/>
      <c r="K191" s="54"/>
      <c r="N191" s="29"/>
    </row>
    <row r="192" spans="1:14" s="14" customFormat="1" x14ac:dyDescent="0.25">
      <c r="A192" s="10">
        <v>165</v>
      </c>
      <c r="B192" s="132"/>
      <c r="C192" s="132"/>
      <c r="D192" s="20"/>
      <c r="E192" s="20"/>
      <c r="F192" s="20"/>
      <c r="G192" s="19"/>
      <c r="H192" s="19"/>
      <c r="I192" s="13"/>
      <c r="J192" s="13"/>
      <c r="K192" s="54"/>
      <c r="N192" s="29"/>
    </row>
    <row r="193" spans="1:14" s="14" customFormat="1" x14ac:dyDescent="0.25">
      <c r="A193" s="10">
        <v>166</v>
      </c>
      <c r="B193" s="132"/>
      <c r="C193" s="132"/>
      <c r="D193" s="20"/>
      <c r="E193" s="20"/>
      <c r="F193" s="20"/>
      <c r="G193" s="19"/>
      <c r="H193" s="19"/>
      <c r="I193" s="13"/>
      <c r="J193" s="13"/>
      <c r="K193" s="54"/>
      <c r="N193" s="29"/>
    </row>
    <row r="194" spans="1:14" s="14" customFormat="1" x14ac:dyDescent="0.25">
      <c r="A194" s="10">
        <v>167</v>
      </c>
      <c r="B194" s="132"/>
      <c r="C194" s="132"/>
      <c r="D194" s="20"/>
      <c r="E194" s="20"/>
      <c r="F194" s="20"/>
      <c r="G194" s="19"/>
      <c r="H194" s="19"/>
      <c r="I194" s="13"/>
      <c r="J194" s="13"/>
      <c r="K194" s="54"/>
      <c r="N194" s="29"/>
    </row>
    <row r="195" spans="1:14" s="14" customFormat="1" x14ac:dyDescent="0.25">
      <c r="A195" s="10">
        <v>168</v>
      </c>
      <c r="B195" s="132"/>
      <c r="C195" s="132"/>
      <c r="D195" s="20"/>
      <c r="E195" s="20"/>
      <c r="F195" s="20"/>
      <c r="G195" s="19"/>
      <c r="H195" s="19"/>
      <c r="I195" s="13"/>
      <c r="J195" s="13"/>
      <c r="K195" s="54"/>
      <c r="N195" s="29"/>
    </row>
    <row r="196" spans="1:14" s="14" customFormat="1" x14ac:dyDescent="0.25">
      <c r="A196" s="10">
        <v>169</v>
      </c>
      <c r="B196" s="132"/>
      <c r="C196" s="132"/>
      <c r="D196" s="20"/>
      <c r="E196" s="20"/>
      <c r="F196" s="20"/>
      <c r="G196" s="19"/>
      <c r="H196" s="19"/>
      <c r="I196" s="13"/>
      <c r="J196" s="13"/>
      <c r="K196" s="54"/>
      <c r="N196" s="29"/>
    </row>
    <row r="197" spans="1:14" s="14" customFormat="1" x14ac:dyDescent="0.25">
      <c r="A197" s="10">
        <v>170</v>
      </c>
      <c r="B197" s="132"/>
      <c r="C197" s="132"/>
      <c r="D197" s="20"/>
      <c r="E197" s="20"/>
      <c r="F197" s="20"/>
      <c r="G197" s="19"/>
      <c r="H197" s="19"/>
      <c r="I197" s="13"/>
      <c r="J197" s="13"/>
      <c r="K197" s="54"/>
      <c r="N197" s="29"/>
    </row>
    <row r="198" spans="1:14" s="14" customFormat="1" x14ac:dyDescent="0.25">
      <c r="A198" s="10">
        <v>171</v>
      </c>
      <c r="B198" s="132"/>
      <c r="C198" s="132"/>
      <c r="D198" s="20"/>
      <c r="E198" s="20"/>
      <c r="F198" s="20"/>
      <c r="G198" s="19"/>
      <c r="H198" s="19"/>
      <c r="I198" s="13"/>
      <c r="J198" s="13"/>
      <c r="K198" s="54"/>
      <c r="N198" s="29"/>
    </row>
    <row r="199" spans="1:14" s="14" customFormat="1" x14ac:dyDescent="0.25">
      <c r="A199" s="10">
        <v>172</v>
      </c>
      <c r="B199" s="132"/>
      <c r="C199" s="132"/>
      <c r="D199" s="20"/>
      <c r="E199" s="20"/>
      <c r="F199" s="20"/>
      <c r="G199" s="19"/>
      <c r="H199" s="19"/>
      <c r="I199" s="13"/>
      <c r="J199" s="13"/>
      <c r="K199" s="54"/>
      <c r="N199" s="29"/>
    </row>
    <row r="200" spans="1:14" s="14" customFormat="1" x14ac:dyDescent="0.25">
      <c r="A200" s="10">
        <v>173</v>
      </c>
      <c r="B200" s="132"/>
      <c r="C200" s="132"/>
      <c r="D200" s="20"/>
      <c r="E200" s="20"/>
      <c r="F200" s="20"/>
      <c r="G200" s="19"/>
      <c r="H200" s="19"/>
      <c r="I200" s="13"/>
      <c r="J200" s="13"/>
      <c r="K200" s="54"/>
      <c r="N200" s="29"/>
    </row>
    <row r="201" spans="1:14" s="14" customFormat="1" x14ac:dyDescent="0.25">
      <c r="A201" s="10">
        <v>174</v>
      </c>
      <c r="B201" s="132"/>
      <c r="C201" s="132"/>
      <c r="D201" s="20"/>
      <c r="E201" s="20"/>
      <c r="F201" s="20"/>
      <c r="G201" s="19"/>
      <c r="H201" s="19"/>
      <c r="I201" s="13"/>
      <c r="J201" s="13"/>
      <c r="K201" s="54"/>
      <c r="N201" s="29"/>
    </row>
    <row r="202" spans="1:14" s="14" customFormat="1" x14ac:dyDescent="0.25">
      <c r="A202" s="10">
        <v>175</v>
      </c>
      <c r="B202" s="132"/>
      <c r="C202" s="132"/>
      <c r="D202" s="20"/>
      <c r="E202" s="20"/>
      <c r="F202" s="20"/>
      <c r="G202" s="19"/>
      <c r="H202" s="19"/>
      <c r="I202" s="13"/>
      <c r="J202" s="13"/>
      <c r="K202" s="54"/>
      <c r="N202" s="29"/>
    </row>
    <row r="203" spans="1:14" s="14" customFormat="1" x14ac:dyDescent="0.25">
      <c r="A203" s="10">
        <v>176</v>
      </c>
      <c r="B203" s="132"/>
      <c r="C203" s="132"/>
      <c r="D203" s="20"/>
      <c r="E203" s="20"/>
      <c r="F203" s="20"/>
      <c r="G203" s="19"/>
      <c r="H203" s="19"/>
      <c r="I203" s="13"/>
      <c r="J203" s="13"/>
      <c r="K203" s="54"/>
      <c r="N203" s="29"/>
    </row>
    <row r="204" spans="1:14" s="14" customFormat="1" x14ac:dyDescent="0.25">
      <c r="A204" s="10">
        <v>177</v>
      </c>
      <c r="B204" s="132"/>
      <c r="C204" s="132"/>
      <c r="D204" s="20"/>
      <c r="E204" s="20"/>
      <c r="F204" s="20"/>
      <c r="G204" s="19"/>
      <c r="H204" s="19"/>
      <c r="I204" s="13"/>
      <c r="J204" s="13"/>
      <c r="K204" s="54"/>
      <c r="N204" s="29"/>
    </row>
    <row r="205" spans="1:14" s="14" customFormat="1" x14ac:dyDescent="0.25">
      <c r="A205" s="10">
        <v>178</v>
      </c>
      <c r="B205" s="132"/>
      <c r="C205" s="132"/>
      <c r="D205" s="20"/>
      <c r="E205" s="20"/>
      <c r="F205" s="20"/>
      <c r="G205" s="19"/>
      <c r="H205" s="19"/>
      <c r="I205" s="13"/>
      <c r="J205" s="13"/>
      <c r="K205" s="54"/>
      <c r="N205" s="29"/>
    </row>
    <row r="206" spans="1:14" s="14" customFormat="1" x14ac:dyDescent="0.25">
      <c r="A206" s="10">
        <v>179</v>
      </c>
      <c r="B206" s="132"/>
      <c r="C206" s="132"/>
      <c r="D206" s="20"/>
      <c r="E206" s="20"/>
      <c r="F206" s="20"/>
      <c r="G206" s="19"/>
      <c r="H206" s="19"/>
      <c r="I206" s="13"/>
      <c r="J206" s="13"/>
      <c r="K206" s="54"/>
      <c r="N206" s="29"/>
    </row>
    <row r="207" spans="1:14" s="14" customFormat="1" x14ac:dyDescent="0.25">
      <c r="A207" s="10">
        <v>180</v>
      </c>
      <c r="B207" s="132"/>
      <c r="C207" s="132"/>
      <c r="D207" s="20"/>
      <c r="E207" s="20"/>
      <c r="F207" s="20"/>
      <c r="G207" s="19"/>
      <c r="H207" s="19"/>
      <c r="I207" s="13"/>
      <c r="J207" s="13"/>
      <c r="K207" s="54"/>
      <c r="N207" s="29"/>
    </row>
    <row r="208" spans="1:14" s="14" customFormat="1" x14ac:dyDescent="0.25">
      <c r="A208" s="10">
        <v>181</v>
      </c>
      <c r="B208" s="132"/>
      <c r="C208" s="132"/>
      <c r="D208" s="20"/>
      <c r="E208" s="20"/>
      <c r="F208" s="20"/>
      <c r="G208" s="19"/>
      <c r="H208" s="19"/>
      <c r="I208" s="13"/>
      <c r="J208" s="13"/>
      <c r="K208" s="54"/>
      <c r="N208" s="29"/>
    </row>
    <row r="209" spans="1:14" s="14" customFormat="1" x14ac:dyDescent="0.25">
      <c r="A209" s="10">
        <v>182</v>
      </c>
      <c r="B209" s="132"/>
      <c r="C209" s="132"/>
      <c r="D209" s="20"/>
      <c r="E209" s="20"/>
      <c r="F209" s="20"/>
      <c r="G209" s="19"/>
      <c r="H209" s="19"/>
      <c r="I209" s="13"/>
      <c r="J209" s="13"/>
      <c r="K209" s="54"/>
      <c r="N209" s="29"/>
    </row>
    <row r="210" spans="1:14" s="14" customFormat="1" x14ac:dyDescent="0.25">
      <c r="A210" s="10">
        <v>183</v>
      </c>
      <c r="B210" s="132"/>
      <c r="C210" s="132"/>
      <c r="D210" s="20"/>
      <c r="E210" s="20"/>
      <c r="F210" s="20"/>
      <c r="G210" s="19"/>
      <c r="H210" s="19"/>
      <c r="I210" s="13"/>
      <c r="J210" s="13"/>
      <c r="K210" s="54"/>
      <c r="N210" s="29"/>
    </row>
    <row r="211" spans="1:14" s="14" customFormat="1" x14ac:dyDescent="0.25">
      <c r="A211" s="10">
        <v>184</v>
      </c>
      <c r="B211" s="132"/>
      <c r="C211" s="132"/>
      <c r="D211" s="20"/>
      <c r="E211" s="20"/>
      <c r="F211" s="20"/>
      <c r="G211" s="19"/>
      <c r="H211" s="19"/>
      <c r="I211" s="13"/>
      <c r="J211" s="13"/>
      <c r="K211" s="54"/>
      <c r="N211" s="29"/>
    </row>
    <row r="212" spans="1:14" s="14" customFormat="1" x14ac:dyDescent="0.25">
      <c r="A212" s="10">
        <v>185</v>
      </c>
      <c r="B212" s="132"/>
      <c r="C212" s="132"/>
      <c r="D212" s="20"/>
      <c r="E212" s="20"/>
      <c r="F212" s="20"/>
      <c r="G212" s="19"/>
      <c r="H212" s="19"/>
      <c r="I212" s="13"/>
      <c r="J212" s="13"/>
      <c r="K212" s="54"/>
      <c r="N212" s="29"/>
    </row>
    <row r="213" spans="1:14" s="14" customFormat="1" x14ac:dyDescent="0.25">
      <c r="A213" s="10">
        <v>186</v>
      </c>
      <c r="B213" s="132"/>
      <c r="C213" s="132"/>
      <c r="D213" s="20"/>
      <c r="E213" s="20"/>
      <c r="F213" s="20"/>
      <c r="G213" s="19"/>
      <c r="H213" s="19"/>
      <c r="I213" s="13"/>
      <c r="J213" s="13"/>
      <c r="K213" s="54"/>
      <c r="N213" s="29"/>
    </row>
    <row r="214" spans="1:14" s="14" customFormat="1" x14ac:dyDescent="0.25">
      <c r="A214" s="10">
        <v>187</v>
      </c>
      <c r="B214" s="132"/>
      <c r="C214" s="132"/>
      <c r="D214" s="20"/>
      <c r="E214" s="20"/>
      <c r="F214" s="20"/>
      <c r="G214" s="19"/>
      <c r="H214" s="19"/>
      <c r="I214" s="13"/>
      <c r="J214" s="13"/>
      <c r="K214" s="54"/>
      <c r="N214" s="29"/>
    </row>
    <row r="215" spans="1:14" s="14" customFormat="1" x14ac:dyDescent="0.25">
      <c r="A215" s="10">
        <v>188</v>
      </c>
      <c r="B215" s="132"/>
      <c r="C215" s="132"/>
      <c r="D215" s="20"/>
      <c r="E215" s="20"/>
      <c r="F215" s="20"/>
      <c r="G215" s="19"/>
      <c r="H215" s="19"/>
      <c r="I215" s="13"/>
      <c r="J215" s="13"/>
      <c r="K215" s="54"/>
      <c r="N215" s="29"/>
    </row>
    <row r="216" spans="1:14" s="14" customFormat="1" x14ac:dyDescent="0.25">
      <c r="A216" s="10">
        <v>189</v>
      </c>
      <c r="B216" s="132"/>
      <c r="C216" s="132"/>
      <c r="D216" s="20"/>
      <c r="E216" s="20"/>
      <c r="F216" s="20"/>
      <c r="G216" s="19"/>
      <c r="H216" s="19"/>
      <c r="I216" s="13"/>
      <c r="J216" s="13"/>
      <c r="K216" s="54"/>
      <c r="N216" s="29"/>
    </row>
    <row r="217" spans="1:14" s="14" customFormat="1" x14ac:dyDescent="0.25">
      <c r="A217" s="10">
        <v>190</v>
      </c>
      <c r="B217" s="132"/>
      <c r="C217" s="132"/>
      <c r="D217" s="20"/>
      <c r="E217" s="20"/>
      <c r="F217" s="20"/>
      <c r="G217" s="19"/>
      <c r="H217" s="19"/>
      <c r="I217" s="13"/>
      <c r="J217" s="13"/>
      <c r="K217" s="54"/>
      <c r="N217" s="29"/>
    </row>
    <row r="218" spans="1:14" s="14" customFormat="1" x14ac:dyDescent="0.25">
      <c r="A218" s="10">
        <v>191</v>
      </c>
      <c r="B218" s="132"/>
      <c r="C218" s="132"/>
      <c r="D218" s="20"/>
      <c r="E218" s="20"/>
      <c r="F218" s="20"/>
      <c r="G218" s="19"/>
      <c r="H218" s="19"/>
      <c r="I218" s="13"/>
      <c r="J218" s="13"/>
      <c r="K218" s="54"/>
      <c r="N218" s="29"/>
    </row>
    <row r="219" spans="1:14" s="14" customFormat="1" x14ac:dyDescent="0.25">
      <c r="A219" s="10">
        <v>192</v>
      </c>
      <c r="B219" s="132"/>
      <c r="C219" s="132"/>
      <c r="D219" s="20"/>
      <c r="E219" s="20"/>
      <c r="F219" s="20"/>
      <c r="G219" s="19"/>
      <c r="H219" s="19"/>
      <c r="I219" s="13"/>
      <c r="J219" s="13"/>
      <c r="K219" s="54"/>
      <c r="N219" s="29"/>
    </row>
    <row r="220" spans="1:14" s="14" customFormat="1" x14ac:dyDescent="0.25">
      <c r="A220" s="10">
        <v>193</v>
      </c>
      <c r="B220" s="132"/>
      <c r="C220" s="132"/>
      <c r="D220" s="20"/>
      <c r="E220" s="20"/>
      <c r="F220" s="20"/>
      <c r="G220" s="19"/>
      <c r="H220" s="19"/>
      <c r="I220" s="13"/>
      <c r="J220" s="13"/>
      <c r="K220" s="54"/>
      <c r="N220" s="29"/>
    </row>
    <row r="221" spans="1:14" s="14" customFormat="1" x14ac:dyDescent="0.25">
      <c r="A221" s="10">
        <v>194</v>
      </c>
      <c r="B221" s="132"/>
      <c r="C221" s="132"/>
      <c r="D221" s="20"/>
      <c r="E221" s="20"/>
      <c r="F221" s="20"/>
      <c r="G221" s="19"/>
      <c r="H221" s="19"/>
      <c r="I221" s="13"/>
      <c r="J221" s="13"/>
      <c r="K221" s="54"/>
      <c r="N221" s="29"/>
    </row>
    <row r="222" spans="1:14" s="14" customFormat="1" x14ac:dyDescent="0.25">
      <c r="A222" s="10">
        <v>195</v>
      </c>
      <c r="B222" s="132"/>
      <c r="C222" s="132"/>
      <c r="D222" s="20"/>
      <c r="E222" s="20"/>
      <c r="F222" s="20"/>
      <c r="G222" s="19"/>
      <c r="H222" s="19"/>
      <c r="I222" s="13"/>
      <c r="J222" s="13"/>
      <c r="K222" s="54"/>
      <c r="N222" s="29"/>
    </row>
    <row r="223" spans="1:14" s="14" customFormat="1" x14ac:dyDescent="0.25">
      <c r="A223" s="10">
        <v>196</v>
      </c>
      <c r="B223" s="132"/>
      <c r="C223" s="132"/>
      <c r="D223" s="20"/>
      <c r="E223" s="20"/>
      <c r="F223" s="20"/>
      <c r="G223" s="19"/>
      <c r="H223" s="19"/>
      <c r="I223" s="13"/>
      <c r="J223" s="13"/>
      <c r="K223" s="54"/>
      <c r="N223" s="29"/>
    </row>
    <row r="224" spans="1:14" s="14" customFormat="1" x14ac:dyDescent="0.25">
      <c r="A224" s="10">
        <v>197</v>
      </c>
      <c r="B224" s="132"/>
      <c r="C224" s="132"/>
      <c r="D224" s="20"/>
      <c r="E224" s="20"/>
      <c r="F224" s="20"/>
      <c r="G224" s="19"/>
      <c r="H224" s="19"/>
      <c r="I224" s="13"/>
      <c r="J224" s="13"/>
      <c r="K224" s="54"/>
      <c r="N224" s="29"/>
    </row>
    <row r="225" spans="1:14" s="14" customFormat="1" x14ac:dyDescent="0.25">
      <c r="A225" s="10">
        <v>198</v>
      </c>
      <c r="B225" s="132"/>
      <c r="C225" s="132"/>
      <c r="D225" s="20"/>
      <c r="E225" s="20"/>
      <c r="F225" s="20"/>
      <c r="G225" s="19"/>
      <c r="H225" s="19"/>
      <c r="I225" s="13"/>
      <c r="J225" s="13"/>
      <c r="K225" s="54"/>
      <c r="N225" s="29"/>
    </row>
    <row r="226" spans="1:14" s="14" customFormat="1" x14ac:dyDescent="0.25">
      <c r="A226" s="10">
        <v>199</v>
      </c>
      <c r="B226" s="132"/>
      <c r="C226" s="132"/>
      <c r="D226" s="20"/>
      <c r="E226" s="20"/>
      <c r="F226" s="20"/>
      <c r="G226" s="19"/>
      <c r="H226" s="19"/>
      <c r="I226" s="13"/>
      <c r="J226" s="13"/>
      <c r="K226" s="54"/>
      <c r="N226" s="29"/>
    </row>
    <row r="227" spans="1:14" s="14" customFormat="1" x14ac:dyDescent="0.25">
      <c r="A227" s="10">
        <v>200</v>
      </c>
      <c r="B227" s="132"/>
      <c r="C227" s="132"/>
      <c r="D227" s="20"/>
      <c r="E227" s="20"/>
      <c r="F227" s="20"/>
      <c r="G227" s="19"/>
      <c r="H227" s="19"/>
      <c r="I227" s="13"/>
      <c r="J227" s="13"/>
      <c r="K227" s="54"/>
      <c r="N227" s="29"/>
    </row>
    <row r="228" spans="1:14" s="14" customFormat="1" x14ac:dyDescent="0.25">
      <c r="A228" s="10">
        <v>201</v>
      </c>
      <c r="B228" s="132"/>
      <c r="C228" s="132"/>
      <c r="D228" s="20"/>
      <c r="E228" s="20"/>
      <c r="F228" s="20"/>
      <c r="G228" s="19"/>
      <c r="H228" s="19"/>
      <c r="I228" s="13"/>
      <c r="J228" s="13"/>
      <c r="K228" s="54"/>
      <c r="N228" s="29"/>
    </row>
    <row r="229" spans="1:14" s="14" customFormat="1" x14ac:dyDescent="0.25">
      <c r="A229" s="10">
        <v>202</v>
      </c>
      <c r="B229" s="132"/>
      <c r="C229" s="132"/>
      <c r="D229" s="20"/>
      <c r="E229" s="20"/>
      <c r="F229" s="20"/>
      <c r="G229" s="19"/>
      <c r="H229" s="19"/>
      <c r="I229" s="13"/>
      <c r="J229" s="13"/>
      <c r="K229" s="54"/>
      <c r="N229" s="29"/>
    </row>
    <row r="230" spans="1:14" s="14" customFormat="1" x14ac:dyDescent="0.25">
      <c r="A230" s="10">
        <v>203</v>
      </c>
      <c r="B230" s="132"/>
      <c r="C230" s="132"/>
      <c r="D230" s="20"/>
      <c r="E230" s="20"/>
      <c r="F230" s="20"/>
      <c r="G230" s="19"/>
      <c r="H230" s="19"/>
      <c r="I230" s="13"/>
      <c r="J230" s="13"/>
      <c r="K230" s="54"/>
      <c r="N230" s="29"/>
    </row>
    <row r="231" spans="1:14" s="14" customFormat="1" x14ac:dyDescent="0.25">
      <c r="A231" s="10">
        <v>204</v>
      </c>
      <c r="B231" s="132"/>
      <c r="C231" s="132"/>
      <c r="D231" s="20"/>
      <c r="E231" s="20"/>
      <c r="F231" s="20"/>
      <c r="G231" s="19"/>
      <c r="H231" s="19"/>
      <c r="I231" s="13"/>
      <c r="J231" s="13"/>
      <c r="K231" s="54"/>
      <c r="N231" s="29"/>
    </row>
    <row r="232" spans="1:14" s="14" customFormat="1" x14ac:dyDescent="0.25">
      <c r="A232" s="10">
        <v>205</v>
      </c>
      <c r="B232" s="132"/>
      <c r="C232" s="132"/>
      <c r="D232" s="20"/>
      <c r="E232" s="20"/>
      <c r="F232" s="20"/>
      <c r="G232" s="19"/>
      <c r="H232" s="19"/>
      <c r="I232" s="13"/>
      <c r="J232" s="13"/>
      <c r="K232" s="54"/>
      <c r="N232" s="29"/>
    </row>
    <row r="233" spans="1:14" s="14" customFormat="1" x14ac:dyDescent="0.25">
      <c r="A233" s="10">
        <v>206</v>
      </c>
      <c r="B233" s="132"/>
      <c r="C233" s="132"/>
      <c r="D233" s="20"/>
      <c r="E233" s="20"/>
      <c r="F233" s="20"/>
      <c r="G233" s="19"/>
      <c r="H233" s="19"/>
      <c r="I233" s="13"/>
      <c r="J233" s="13"/>
      <c r="K233" s="54"/>
      <c r="N233" s="29"/>
    </row>
    <row r="234" spans="1:14" s="14" customFormat="1" x14ac:dyDescent="0.25">
      <c r="A234" s="10">
        <v>207</v>
      </c>
      <c r="B234" s="132"/>
      <c r="C234" s="132"/>
      <c r="D234" s="20"/>
      <c r="E234" s="20"/>
      <c r="F234" s="20"/>
      <c r="G234" s="19"/>
      <c r="H234" s="19"/>
      <c r="I234" s="13"/>
      <c r="J234" s="13"/>
      <c r="K234" s="54"/>
      <c r="N234" s="29"/>
    </row>
    <row r="235" spans="1:14" s="14" customFormat="1" x14ac:dyDescent="0.25">
      <c r="A235" s="10">
        <v>208</v>
      </c>
      <c r="B235" s="132"/>
      <c r="C235" s="132"/>
      <c r="D235" s="20"/>
      <c r="E235" s="20"/>
      <c r="F235" s="20"/>
      <c r="G235" s="19"/>
      <c r="H235" s="19"/>
      <c r="I235" s="13"/>
      <c r="J235" s="13"/>
      <c r="K235" s="54"/>
      <c r="N235" s="29"/>
    </row>
    <row r="236" spans="1:14" s="14" customFormat="1" x14ac:dyDescent="0.25">
      <c r="A236" s="10">
        <v>209</v>
      </c>
      <c r="B236" s="132"/>
      <c r="C236" s="132"/>
      <c r="D236" s="20"/>
      <c r="E236" s="20"/>
      <c r="F236" s="20"/>
      <c r="G236" s="19"/>
      <c r="H236" s="19"/>
      <c r="I236" s="13"/>
      <c r="J236" s="13"/>
      <c r="K236" s="54"/>
      <c r="N236" s="29"/>
    </row>
    <row r="237" spans="1:14" s="14" customFormat="1" x14ac:dyDescent="0.25">
      <c r="A237" s="10">
        <v>210</v>
      </c>
      <c r="B237" s="132"/>
      <c r="C237" s="132"/>
      <c r="D237" s="20"/>
      <c r="E237" s="20"/>
      <c r="F237" s="20"/>
      <c r="G237" s="19"/>
      <c r="H237" s="19"/>
      <c r="I237" s="13"/>
      <c r="J237" s="13"/>
      <c r="K237" s="54"/>
      <c r="N237" s="29"/>
    </row>
    <row r="238" spans="1:14" s="14" customFormat="1" x14ac:dyDescent="0.25">
      <c r="A238" s="10">
        <v>211</v>
      </c>
      <c r="B238" s="132"/>
      <c r="C238" s="132"/>
      <c r="D238" s="20"/>
      <c r="E238" s="20"/>
      <c r="F238" s="20"/>
      <c r="G238" s="19"/>
      <c r="H238" s="19"/>
      <c r="I238" s="13"/>
      <c r="J238" s="13"/>
      <c r="K238" s="54"/>
      <c r="N238" s="29"/>
    </row>
    <row r="239" spans="1:14" s="14" customFormat="1" x14ac:dyDescent="0.25">
      <c r="A239" s="10">
        <v>212</v>
      </c>
      <c r="B239" s="132"/>
      <c r="C239" s="132"/>
      <c r="D239" s="20"/>
      <c r="E239" s="20"/>
      <c r="F239" s="20"/>
      <c r="G239" s="19"/>
      <c r="H239" s="19"/>
      <c r="I239" s="13"/>
      <c r="J239" s="13"/>
      <c r="K239" s="54"/>
      <c r="N239" s="29"/>
    </row>
    <row r="240" spans="1:14" s="14" customFormat="1" x14ac:dyDescent="0.25">
      <c r="A240" s="10">
        <v>213</v>
      </c>
      <c r="B240" s="132"/>
      <c r="C240" s="132"/>
      <c r="D240" s="20"/>
      <c r="E240" s="20"/>
      <c r="F240" s="20"/>
      <c r="G240" s="19"/>
      <c r="H240" s="19"/>
      <c r="I240" s="13"/>
      <c r="J240" s="13"/>
      <c r="K240" s="54"/>
      <c r="N240" s="29"/>
    </row>
    <row r="241" spans="1:14" s="14" customFormat="1" x14ac:dyDescent="0.25">
      <c r="A241" s="10">
        <v>214</v>
      </c>
      <c r="B241" s="132"/>
      <c r="C241" s="132"/>
      <c r="D241" s="20"/>
      <c r="E241" s="20"/>
      <c r="F241" s="20"/>
      <c r="G241" s="19"/>
      <c r="H241" s="19"/>
      <c r="I241" s="13"/>
      <c r="J241" s="13"/>
      <c r="K241" s="54"/>
      <c r="N241" s="29"/>
    </row>
    <row r="242" spans="1:14" s="14" customFormat="1" x14ac:dyDescent="0.25">
      <c r="A242" s="10">
        <v>215</v>
      </c>
      <c r="B242" s="132"/>
      <c r="C242" s="132"/>
      <c r="D242" s="20"/>
      <c r="E242" s="20"/>
      <c r="F242" s="20"/>
      <c r="G242" s="19"/>
      <c r="H242" s="19"/>
      <c r="I242" s="13"/>
      <c r="J242" s="13"/>
      <c r="K242" s="54"/>
      <c r="N242" s="29"/>
    </row>
    <row r="243" spans="1:14" s="14" customFormat="1" x14ac:dyDescent="0.25">
      <c r="A243" s="10">
        <v>216</v>
      </c>
      <c r="B243" s="132"/>
      <c r="C243" s="132"/>
      <c r="D243" s="20"/>
      <c r="E243" s="20"/>
      <c r="F243" s="20"/>
      <c r="G243" s="19"/>
      <c r="H243" s="19"/>
      <c r="I243" s="13"/>
      <c r="J243" s="13"/>
      <c r="K243" s="54"/>
      <c r="N243" s="29"/>
    </row>
    <row r="244" spans="1:14" s="14" customFormat="1" x14ac:dyDescent="0.25">
      <c r="A244" s="10">
        <v>217</v>
      </c>
      <c r="B244" s="132"/>
      <c r="C244" s="132"/>
      <c r="D244" s="20"/>
      <c r="E244" s="20"/>
      <c r="F244" s="20"/>
      <c r="G244" s="19"/>
      <c r="H244" s="19"/>
      <c r="I244" s="13"/>
      <c r="J244" s="13"/>
      <c r="K244" s="54"/>
      <c r="N244" s="29"/>
    </row>
    <row r="245" spans="1:14" s="14" customFormat="1" x14ac:dyDescent="0.25">
      <c r="A245" s="10">
        <v>218</v>
      </c>
      <c r="B245" s="132"/>
      <c r="C245" s="132"/>
      <c r="D245" s="20"/>
      <c r="E245" s="20"/>
      <c r="F245" s="20"/>
      <c r="G245" s="19"/>
      <c r="H245" s="19"/>
      <c r="I245" s="13"/>
      <c r="J245" s="13"/>
      <c r="K245" s="54"/>
      <c r="N245" s="29"/>
    </row>
    <row r="246" spans="1:14" s="14" customFormat="1" x14ac:dyDescent="0.25">
      <c r="A246" s="10">
        <v>219</v>
      </c>
      <c r="B246" s="132"/>
      <c r="C246" s="132"/>
      <c r="D246" s="20"/>
      <c r="E246" s="20"/>
      <c r="F246" s="20"/>
      <c r="G246" s="19"/>
      <c r="H246" s="19"/>
      <c r="I246" s="13"/>
      <c r="J246" s="13"/>
      <c r="K246" s="54"/>
      <c r="N246" s="29"/>
    </row>
    <row r="247" spans="1:14" s="14" customFormat="1" x14ac:dyDescent="0.25">
      <c r="A247" s="10">
        <v>220</v>
      </c>
      <c r="B247" s="132"/>
      <c r="C247" s="132"/>
      <c r="D247" s="20"/>
      <c r="E247" s="20"/>
      <c r="F247" s="20"/>
      <c r="G247" s="19"/>
      <c r="H247" s="19"/>
      <c r="I247" s="13"/>
      <c r="J247" s="13"/>
      <c r="K247" s="54"/>
      <c r="N247" s="29"/>
    </row>
    <row r="248" spans="1:14" s="14" customFormat="1" x14ac:dyDescent="0.25">
      <c r="A248" s="10">
        <v>221</v>
      </c>
      <c r="B248" s="132"/>
      <c r="C248" s="132"/>
      <c r="D248" s="20"/>
      <c r="E248" s="20"/>
      <c r="F248" s="20"/>
      <c r="G248" s="19"/>
      <c r="H248" s="19"/>
      <c r="I248" s="13"/>
      <c r="J248" s="13"/>
      <c r="K248" s="54"/>
      <c r="N248" s="29"/>
    </row>
    <row r="249" spans="1:14" s="14" customFormat="1" x14ac:dyDescent="0.25">
      <c r="A249" s="10">
        <v>222</v>
      </c>
      <c r="B249" s="132"/>
      <c r="C249" s="132"/>
      <c r="D249" s="20"/>
      <c r="E249" s="20"/>
      <c r="F249" s="20"/>
      <c r="G249" s="19"/>
      <c r="H249" s="19"/>
      <c r="I249" s="13"/>
      <c r="J249" s="13"/>
      <c r="K249" s="54"/>
      <c r="N249" s="29"/>
    </row>
    <row r="250" spans="1:14" s="14" customFormat="1" x14ac:dyDescent="0.25">
      <c r="A250" s="10">
        <v>223</v>
      </c>
      <c r="B250" s="132"/>
      <c r="C250" s="132"/>
      <c r="D250" s="20"/>
      <c r="E250" s="20"/>
      <c r="F250" s="20"/>
      <c r="G250" s="19"/>
      <c r="H250" s="19"/>
      <c r="I250" s="13"/>
      <c r="J250" s="13"/>
      <c r="K250" s="54"/>
      <c r="N250" s="29"/>
    </row>
    <row r="251" spans="1:14" s="14" customFormat="1" x14ac:dyDescent="0.25">
      <c r="A251" s="10">
        <v>224</v>
      </c>
      <c r="B251" s="132"/>
      <c r="C251" s="132"/>
      <c r="D251" s="20"/>
      <c r="E251" s="20"/>
      <c r="F251" s="20"/>
      <c r="G251" s="19"/>
      <c r="H251" s="19"/>
      <c r="I251" s="13"/>
      <c r="J251" s="13"/>
      <c r="K251" s="54"/>
      <c r="N251" s="29"/>
    </row>
    <row r="252" spans="1:14" s="14" customFormat="1" x14ac:dyDescent="0.25">
      <c r="A252" s="10">
        <v>225</v>
      </c>
      <c r="B252" s="132"/>
      <c r="C252" s="132"/>
      <c r="D252" s="20"/>
      <c r="E252" s="20"/>
      <c r="F252" s="20"/>
      <c r="G252" s="19"/>
      <c r="H252" s="19"/>
      <c r="I252" s="13"/>
      <c r="J252" s="13"/>
      <c r="K252" s="54"/>
      <c r="N252" s="29"/>
    </row>
    <row r="253" spans="1:14" s="14" customFormat="1" x14ac:dyDescent="0.25">
      <c r="A253" s="10">
        <v>226</v>
      </c>
      <c r="B253" s="132"/>
      <c r="C253" s="132"/>
      <c r="D253" s="20"/>
      <c r="E253" s="20"/>
      <c r="F253" s="20"/>
      <c r="G253" s="19"/>
      <c r="H253" s="19"/>
      <c r="I253" s="13"/>
      <c r="J253" s="13"/>
      <c r="K253" s="54"/>
      <c r="N253" s="29"/>
    </row>
    <row r="254" spans="1:14" s="14" customFormat="1" x14ac:dyDescent="0.25">
      <c r="A254" s="10">
        <v>227</v>
      </c>
      <c r="B254" s="132"/>
      <c r="C254" s="132"/>
      <c r="D254" s="20"/>
      <c r="E254" s="20"/>
      <c r="F254" s="20"/>
      <c r="G254" s="19"/>
      <c r="H254" s="19"/>
      <c r="I254" s="13"/>
      <c r="J254" s="13"/>
      <c r="K254" s="54"/>
      <c r="N254" s="29"/>
    </row>
    <row r="255" spans="1:14" s="14" customFormat="1" x14ac:dyDescent="0.25">
      <c r="A255" s="10">
        <v>228</v>
      </c>
      <c r="B255" s="132"/>
      <c r="C255" s="132"/>
      <c r="D255" s="20"/>
      <c r="E255" s="20"/>
      <c r="F255" s="20"/>
      <c r="G255" s="19"/>
      <c r="H255" s="19"/>
      <c r="I255" s="13"/>
      <c r="J255" s="13"/>
      <c r="K255" s="54"/>
      <c r="N255" s="29"/>
    </row>
    <row r="256" spans="1:14" s="14" customFormat="1" x14ac:dyDescent="0.25">
      <c r="A256" s="10">
        <v>229</v>
      </c>
      <c r="B256" s="132"/>
      <c r="C256" s="132"/>
      <c r="D256" s="20"/>
      <c r="E256" s="20"/>
      <c r="F256" s="20"/>
      <c r="G256" s="19"/>
      <c r="H256" s="19"/>
      <c r="I256" s="13"/>
      <c r="J256" s="13"/>
      <c r="K256" s="54"/>
      <c r="N256" s="29"/>
    </row>
    <row r="257" spans="1:14" s="14" customFormat="1" x14ac:dyDescent="0.25">
      <c r="A257" s="10">
        <v>230</v>
      </c>
      <c r="B257" s="132"/>
      <c r="C257" s="132"/>
      <c r="D257" s="20"/>
      <c r="E257" s="20"/>
      <c r="F257" s="20"/>
      <c r="G257" s="19"/>
      <c r="H257" s="19"/>
      <c r="I257" s="13"/>
      <c r="J257" s="13"/>
      <c r="K257" s="54"/>
      <c r="N257" s="29"/>
    </row>
    <row r="258" spans="1:14" s="14" customFormat="1" x14ac:dyDescent="0.25">
      <c r="A258" s="10">
        <v>231</v>
      </c>
      <c r="B258" s="132"/>
      <c r="C258" s="132"/>
      <c r="D258" s="20"/>
      <c r="E258" s="20"/>
      <c r="F258" s="20"/>
      <c r="G258" s="19"/>
      <c r="H258" s="19"/>
      <c r="I258" s="13"/>
      <c r="J258" s="13"/>
      <c r="K258" s="54"/>
      <c r="N258" s="29"/>
    </row>
    <row r="259" spans="1:14" s="14" customFormat="1" x14ac:dyDescent="0.25">
      <c r="A259" s="10">
        <v>232</v>
      </c>
      <c r="B259" s="132"/>
      <c r="C259" s="132"/>
      <c r="D259" s="20"/>
      <c r="E259" s="20"/>
      <c r="F259" s="20"/>
      <c r="G259" s="19"/>
      <c r="H259" s="19"/>
      <c r="I259" s="13"/>
      <c r="J259" s="13"/>
      <c r="K259" s="54"/>
      <c r="N259" s="29"/>
    </row>
    <row r="260" spans="1:14" s="14" customFormat="1" x14ac:dyDescent="0.25">
      <c r="A260" s="10">
        <v>233</v>
      </c>
      <c r="B260" s="132"/>
      <c r="C260" s="132"/>
      <c r="D260" s="20"/>
      <c r="E260" s="20"/>
      <c r="F260" s="20"/>
      <c r="G260" s="19"/>
      <c r="H260" s="19"/>
      <c r="I260" s="13"/>
      <c r="J260" s="13"/>
      <c r="K260" s="54"/>
      <c r="N260" s="29"/>
    </row>
    <row r="261" spans="1:14" s="14" customFormat="1" x14ac:dyDescent="0.25">
      <c r="A261" s="10">
        <v>234</v>
      </c>
      <c r="B261" s="132"/>
      <c r="C261" s="132"/>
      <c r="D261" s="20"/>
      <c r="E261" s="20"/>
      <c r="F261" s="20"/>
      <c r="G261" s="19"/>
      <c r="H261" s="19"/>
      <c r="I261" s="13"/>
      <c r="J261" s="13"/>
      <c r="K261" s="54"/>
      <c r="N261" s="29"/>
    </row>
    <row r="262" spans="1:14" s="14" customFormat="1" x14ac:dyDescent="0.25">
      <c r="A262" s="10">
        <v>235</v>
      </c>
      <c r="B262" s="132"/>
      <c r="C262" s="132"/>
      <c r="D262" s="20"/>
      <c r="E262" s="20"/>
      <c r="F262" s="20"/>
      <c r="G262" s="19"/>
      <c r="H262" s="19"/>
      <c r="I262" s="13"/>
      <c r="J262" s="13"/>
      <c r="K262" s="54"/>
      <c r="N262" s="29"/>
    </row>
    <row r="263" spans="1:14" s="14" customFormat="1" x14ac:dyDescent="0.25">
      <c r="A263" s="10">
        <v>236</v>
      </c>
      <c r="B263" s="132"/>
      <c r="C263" s="132"/>
      <c r="D263" s="20"/>
      <c r="E263" s="20"/>
      <c r="F263" s="20"/>
      <c r="G263" s="19"/>
      <c r="H263" s="19"/>
      <c r="I263" s="13"/>
      <c r="J263" s="13"/>
      <c r="K263" s="54"/>
      <c r="N263" s="29"/>
    </row>
    <row r="264" spans="1:14" s="14" customFormat="1" x14ac:dyDescent="0.25">
      <c r="A264" s="10">
        <v>237</v>
      </c>
      <c r="B264" s="132"/>
      <c r="C264" s="132"/>
      <c r="D264" s="20"/>
      <c r="E264" s="20"/>
      <c r="F264" s="20"/>
      <c r="G264" s="19"/>
      <c r="H264" s="19"/>
      <c r="I264" s="13"/>
      <c r="J264" s="13"/>
      <c r="K264" s="54"/>
      <c r="N264" s="29"/>
    </row>
    <row r="265" spans="1:14" s="14" customFormat="1" x14ac:dyDescent="0.25">
      <c r="A265" s="10">
        <v>238</v>
      </c>
      <c r="B265" s="132"/>
      <c r="C265" s="132"/>
      <c r="D265" s="20"/>
      <c r="E265" s="20"/>
      <c r="F265" s="20"/>
      <c r="G265" s="19"/>
      <c r="H265" s="19"/>
      <c r="I265" s="13"/>
      <c r="J265" s="13"/>
      <c r="K265" s="54"/>
      <c r="N265" s="29"/>
    </row>
    <row r="266" spans="1:14" s="14" customFormat="1" x14ac:dyDescent="0.25">
      <c r="A266" s="10">
        <v>239</v>
      </c>
      <c r="B266" s="132"/>
      <c r="C266" s="132"/>
      <c r="D266" s="20"/>
      <c r="E266" s="20"/>
      <c r="F266" s="20"/>
      <c r="G266" s="19"/>
      <c r="H266" s="19"/>
      <c r="I266" s="13"/>
      <c r="J266" s="13"/>
      <c r="K266" s="54"/>
      <c r="N266" s="29"/>
    </row>
    <row r="267" spans="1:14" s="14" customFormat="1" x14ac:dyDescent="0.25">
      <c r="A267" s="10">
        <v>240</v>
      </c>
      <c r="B267" s="132"/>
      <c r="C267" s="132"/>
      <c r="D267" s="20"/>
      <c r="E267" s="20"/>
      <c r="F267" s="20"/>
      <c r="G267" s="19"/>
      <c r="H267" s="19"/>
      <c r="I267" s="13"/>
      <c r="J267" s="13"/>
      <c r="K267" s="54"/>
      <c r="N267" s="29"/>
    </row>
    <row r="268" spans="1:14" s="14" customFormat="1" x14ac:dyDescent="0.25">
      <c r="A268" s="10">
        <v>241</v>
      </c>
      <c r="B268" s="132"/>
      <c r="C268" s="132"/>
      <c r="D268" s="20"/>
      <c r="E268" s="20"/>
      <c r="F268" s="20"/>
      <c r="G268" s="19"/>
      <c r="H268" s="19"/>
      <c r="I268" s="13"/>
      <c r="J268" s="13"/>
      <c r="K268" s="54"/>
      <c r="N268" s="29"/>
    </row>
    <row r="269" spans="1:14" s="14" customFormat="1" x14ac:dyDescent="0.25">
      <c r="A269" s="10">
        <v>242</v>
      </c>
      <c r="B269" s="132"/>
      <c r="C269" s="132"/>
      <c r="D269" s="20"/>
      <c r="E269" s="20"/>
      <c r="F269" s="20"/>
      <c r="G269" s="19"/>
      <c r="H269" s="19"/>
      <c r="I269" s="13"/>
      <c r="J269" s="13"/>
      <c r="K269" s="54"/>
      <c r="N269" s="29"/>
    </row>
    <row r="270" spans="1:14" s="14" customFormat="1" x14ac:dyDescent="0.25">
      <c r="A270" s="10">
        <v>243</v>
      </c>
      <c r="B270" s="132"/>
      <c r="C270" s="132"/>
      <c r="D270" s="20"/>
      <c r="E270" s="20"/>
      <c r="F270" s="20"/>
      <c r="G270" s="19"/>
      <c r="H270" s="19"/>
      <c r="I270" s="13"/>
      <c r="J270" s="13"/>
      <c r="K270" s="54"/>
      <c r="N270" s="29"/>
    </row>
    <row r="271" spans="1:14" s="14" customFormat="1" x14ac:dyDescent="0.25">
      <c r="A271" s="10">
        <v>244</v>
      </c>
      <c r="B271" s="132"/>
      <c r="C271" s="132"/>
      <c r="D271" s="20"/>
      <c r="E271" s="20"/>
      <c r="F271" s="20"/>
      <c r="G271" s="19"/>
      <c r="H271" s="19"/>
      <c r="I271" s="13"/>
      <c r="J271" s="13"/>
      <c r="K271" s="54"/>
      <c r="N271" s="29"/>
    </row>
    <row r="272" spans="1:14" s="14" customFormat="1" x14ac:dyDescent="0.25">
      <c r="A272" s="10">
        <v>245</v>
      </c>
      <c r="B272" s="132"/>
      <c r="C272" s="132"/>
      <c r="D272" s="20"/>
      <c r="E272" s="20"/>
      <c r="F272" s="20"/>
      <c r="G272" s="19"/>
      <c r="H272" s="19"/>
      <c r="I272" s="13"/>
      <c r="J272" s="13"/>
      <c r="K272" s="54"/>
      <c r="N272" s="29"/>
    </row>
    <row r="273" spans="1:14" s="14" customFormat="1" x14ac:dyDescent="0.25">
      <c r="A273" s="10">
        <v>246</v>
      </c>
      <c r="B273" s="132"/>
      <c r="C273" s="132"/>
      <c r="D273" s="20"/>
      <c r="E273" s="20"/>
      <c r="F273" s="20"/>
      <c r="G273" s="19"/>
      <c r="H273" s="19"/>
      <c r="I273" s="13"/>
      <c r="J273" s="13"/>
      <c r="K273" s="54"/>
      <c r="N273" s="29"/>
    </row>
    <row r="274" spans="1:14" s="14" customFormat="1" x14ac:dyDescent="0.25">
      <c r="A274" s="10">
        <v>247</v>
      </c>
      <c r="B274" s="132"/>
      <c r="C274" s="132"/>
      <c r="D274" s="20"/>
      <c r="E274" s="20"/>
      <c r="F274" s="20"/>
      <c r="G274" s="19"/>
      <c r="H274" s="19"/>
      <c r="I274" s="13"/>
      <c r="J274" s="13"/>
      <c r="K274" s="54"/>
      <c r="N274" s="29"/>
    </row>
    <row r="275" spans="1:14" s="14" customFormat="1" x14ac:dyDescent="0.25">
      <c r="A275" s="10">
        <v>248</v>
      </c>
      <c r="B275" s="132"/>
      <c r="C275" s="132"/>
      <c r="D275" s="20"/>
      <c r="E275" s="20"/>
      <c r="F275" s="20"/>
      <c r="G275" s="19"/>
      <c r="H275" s="19"/>
      <c r="I275" s="13"/>
      <c r="J275" s="13"/>
      <c r="K275" s="54"/>
      <c r="N275" s="29"/>
    </row>
    <row r="276" spans="1:14" s="14" customFormat="1" x14ac:dyDescent="0.25">
      <c r="A276" s="10">
        <v>249</v>
      </c>
      <c r="B276" s="132"/>
      <c r="C276" s="132"/>
      <c r="D276" s="20"/>
      <c r="E276" s="20"/>
      <c r="F276" s="20"/>
      <c r="G276" s="19"/>
      <c r="H276" s="19"/>
      <c r="I276" s="13"/>
      <c r="J276" s="13"/>
      <c r="K276" s="54"/>
      <c r="N276" s="29"/>
    </row>
    <row r="277" spans="1:14" s="14" customFormat="1" x14ac:dyDescent="0.25">
      <c r="A277" s="10">
        <v>250</v>
      </c>
      <c r="B277" s="132"/>
      <c r="C277" s="132"/>
      <c r="D277" s="20"/>
      <c r="E277" s="20"/>
      <c r="F277" s="20"/>
      <c r="G277" s="19"/>
      <c r="H277" s="19"/>
      <c r="I277" s="13"/>
      <c r="J277" s="13"/>
      <c r="K277" s="54"/>
      <c r="N277" s="29"/>
    </row>
    <row r="278" spans="1:14" s="14" customFormat="1" x14ac:dyDescent="0.25">
      <c r="A278" s="10">
        <v>251</v>
      </c>
      <c r="B278" s="132"/>
      <c r="C278" s="132"/>
      <c r="D278" s="20"/>
      <c r="E278" s="20"/>
      <c r="F278" s="20"/>
      <c r="G278" s="19"/>
      <c r="H278" s="19"/>
      <c r="I278" s="13"/>
      <c r="J278" s="13"/>
      <c r="K278" s="54"/>
      <c r="N278" s="29"/>
    </row>
    <row r="279" spans="1:14" s="14" customFormat="1" x14ac:dyDescent="0.25">
      <c r="A279" s="10">
        <v>252</v>
      </c>
      <c r="B279" s="132"/>
      <c r="C279" s="132"/>
      <c r="D279" s="20"/>
      <c r="E279" s="20"/>
      <c r="F279" s="20"/>
      <c r="G279" s="19"/>
      <c r="H279" s="19"/>
      <c r="I279" s="13"/>
      <c r="J279" s="13"/>
      <c r="K279" s="54"/>
      <c r="N279" s="29"/>
    </row>
    <row r="280" spans="1:14" s="14" customFormat="1" x14ac:dyDescent="0.25">
      <c r="A280" s="10">
        <v>253</v>
      </c>
      <c r="B280" s="132"/>
      <c r="C280" s="132"/>
      <c r="D280" s="20"/>
      <c r="E280" s="20"/>
      <c r="F280" s="20"/>
      <c r="G280" s="19"/>
      <c r="H280" s="19"/>
      <c r="I280" s="13"/>
      <c r="J280" s="13"/>
      <c r="K280" s="54"/>
      <c r="N280" s="29"/>
    </row>
    <row r="281" spans="1:14" s="14" customFormat="1" x14ac:dyDescent="0.25">
      <c r="A281" s="10">
        <v>254</v>
      </c>
      <c r="B281" s="132"/>
      <c r="C281" s="132"/>
      <c r="D281" s="20"/>
      <c r="E281" s="20"/>
      <c r="F281" s="20"/>
      <c r="G281" s="19"/>
      <c r="H281" s="19"/>
      <c r="I281" s="13"/>
      <c r="J281" s="13"/>
      <c r="K281" s="54"/>
      <c r="N281" s="29"/>
    </row>
    <row r="282" spans="1:14" s="14" customFormat="1" x14ac:dyDescent="0.25">
      <c r="A282" s="10">
        <v>255</v>
      </c>
      <c r="B282" s="132"/>
      <c r="C282" s="132"/>
      <c r="D282" s="20"/>
      <c r="E282" s="20"/>
      <c r="F282" s="20"/>
      <c r="G282" s="19"/>
      <c r="H282" s="19"/>
      <c r="I282" s="13"/>
      <c r="J282" s="13"/>
      <c r="K282" s="54"/>
      <c r="N282" s="29"/>
    </row>
    <row r="283" spans="1:14" s="14" customFormat="1" x14ac:dyDescent="0.25">
      <c r="A283" s="10">
        <v>256</v>
      </c>
      <c r="B283" s="132"/>
      <c r="C283" s="132"/>
      <c r="D283" s="20"/>
      <c r="E283" s="20"/>
      <c r="F283" s="20"/>
      <c r="G283" s="19"/>
      <c r="H283" s="19"/>
      <c r="I283" s="13"/>
      <c r="J283" s="13"/>
      <c r="K283" s="54"/>
      <c r="N283" s="29"/>
    </row>
    <row r="284" spans="1:14" s="14" customFormat="1" x14ac:dyDescent="0.25">
      <c r="A284" s="10">
        <v>257</v>
      </c>
      <c r="B284" s="132"/>
      <c r="C284" s="132"/>
      <c r="D284" s="20"/>
      <c r="E284" s="20"/>
      <c r="F284" s="20"/>
      <c r="G284" s="19"/>
      <c r="H284" s="19"/>
      <c r="I284" s="13"/>
      <c r="J284" s="13"/>
      <c r="K284" s="54"/>
      <c r="N284" s="29"/>
    </row>
    <row r="285" spans="1:14" s="14" customFormat="1" x14ac:dyDescent="0.25">
      <c r="A285" s="10">
        <v>258</v>
      </c>
      <c r="B285" s="132"/>
      <c r="C285" s="132"/>
      <c r="D285" s="20"/>
      <c r="E285" s="20"/>
      <c r="F285" s="20"/>
      <c r="G285" s="19"/>
      <c r="H285" s="19"/>
      <c r="I285" s="13"/>
      <c r="J285" s="13"/>
      <c r="K285" s="54"/>
      <c r="N285" s="29"/>
    </row>
    <row r="286" spans="1:14" s="14" customFormat="1" x14ac:dyDescent="0.25">
      <c r="A286" s="10">
        <v>259</v>
      </c>
      <c r="B286" s="132"/>
      <c r="C286" s="132"/>
      <c r="D286" s="20"/>
      <c r="E286" s="20"/>
      <c r="F286" s="20"/>
      <c r="G286" s="19"/>
      <c r="H286" s="19"/>
      <c r="I286" s="13"/>
      <c r="J286" s="13"/>
      <c r="K286" s="54"/>
      <c r="N286" s="29"/>
    </row>
    <row r="287" spans="1:14" s="14" customFormat="1" x14ac:dyDescent="0.25">
      <c r="A287" s="10">
        <v>260</v>
      </c>
      <c r="B287" s="132"/>
      <c r="C287" s="132"/>
      <c r="D287" s="20"/>
      <c r="E287" s="20"/>
      <c r="F287" s="20"/>
      <c r="G287" s="19"/>
      <c r="H287" s="19"/>
      <c r="I287" s="13"/>
      <c r="J287" s="13"/>
      <c r="K287" s="54"/>
      <c r="N287" s="29"/>
    </row>
    <row r="288" spans="1:14" s="14" customFormat="1" x14ac:dyDescent="0.25">
      <c r="A288" s="10">
        <v>261</v>
      </c>
      <c r="B288" s="132"/>
      <c r="C288" s="132"/>
      <c r="D288" s="20"/>
      <c r="E288" s="20"/>
      <c r="F288" s="20"/>
      <c r="G288" s="19"/>
      <c r="H288" s="19"/>
      <c r="I288" s="13"/>
      <c r="J288" s="13"/>
      <c r="K288" s="54"/>
      <c r="N288" s="29"/>
    </row>
    <row r="289" spans="1:14" s="14" customFormat="1" x14ac:dyDescent="0.25">
      <c r="A289" s="10">
        <v>262</v>
      </c>
      <c r="B289" s="132"/>
      <c r="C289" s="132"/>
      <c r="D289" s="20"/>
      <c r="E289" s="20"/>
      <c r="F289" s="20"/>
      <c r="G289" s="19"/>
      <c r="H289" s="19"/>
      <c r="I289" s="13"/>
      <c r="J289" s="13"/>
      <c r="K289" s="54"/>
      <c r="N289" s="29"/>
    </row>
    <row r="290" spans="1:14" s="14" customFormat="1" x14ac:dyDescent="0.25">
      <c r="A290" s="10">
        <v>263</v>
      </c>
      <c r="B290" s="132"/>
      <c r="C290" s="132"/>
      <c r="D290" s="20"/>
      <c r="E290" s="20"/>
      <c r="F290" s="20"/>
      <c r="G290" s="19"/>
      <c r="H290" s="19"/>
      <c r="I290" s="13"/>
      <c r="J290" s="13"/>
      <c r="K290" s="54"/>
      <c r="N290" s="29"/>
    </row>
    <row r="291" spans="1:14" s="14" customFormat="1" x14ac:dyDescent="0.25">
      <c r="A291" s="10">
        <v>264</v>
      </c>
      <c r="B291" s="132"/>
      <c r="C291" s="132"/>
      <c r="D291" s="20"/>
      <c r="E291" s="20"/>
      <c r="F291" s="20"/>
      <c r="G291" s="19"/>
      <c r="H291" s="19"/>
      <c r="I291" s="13"/>
      <c r="J291" s="13"/>
      <c r="K291" s="54"/>
      <c r="N291" s="29"/>
    </row>
    <row r="292" spans="1:14" s="14" customFormat="1" x14ac:dyDescent="0.25">
      <c r="A292" s="10">
        <v>265</v>
      </c>
      <c r="B292" s="132"/>
      <c r="C292" s="132"/>
      <c r="D292" s="20"/>
      <c r="E292" s="20"/>
      <c r="F292" s="20"/>
      <c r="G292" s="19"/>
      <c r="H292" s="19"/>
      <c r="I292" s="13"/>
      <c r="J292" s="13"/>
      <c r="K292" s="54"/>
      <c r="N292" s="29"/>
    </row>
    <row r="293" spans="1:14" s="14" customFormat="1" x14ac:dyDescent="0.25">
      <c r="A293" s="10">
        <v>266</v>
      </c>
      <c r="B293" s="132"/>
      <c r="C293" s="132"/>
      <c r="D293" s="20"/>
      <c r="E293" s="20"/>
      <c r="F293" s="20"/>
      <c r="G293" s="19"/>
      <c r="H293" s="19"/>
      <c r="I293" s="13"/>
      <c r="J293" s="13"/>
      <c r="K293" s="54"/>
      <c r="N293" s="29"/>
    </row>
    <row r="294" spans="1:14" s="14" customFormat="1" x14ac:dyDescent="0.25">
      <c r="A294" s="10">
        <v>267</v>
      </c>
      <c r="B294" s="132"/>
      <c r="C294" s="132"/>
      <c r="D294" s="20"/>
      <c r="E294" s="20"/>
      <c r="F294" s="20"/>
      <c r="G294" s="19"/>
      <c r="H294" s="19"/>
      <c r="I294" s="13"/>
      <c r="J294" s="13"/>
      <c r="K294" s="54"/>
      <c r="N294" s="29"/>
    </row>
    <row r="295" spans="1:14" s="14" customFormat="1" x14ac:dyDescent="0.25">
      <c r="A295" s="10">
        <v>268</v>
      </c>
      <c r="B295" s="132"/>
      <c r="C295" s="132"/>
      <c r="D295" s="20"/>
      <c r="E295" s="20"/>
      <c r="F295" s="20"/>
      <c r="G295" s="19"/>
      <c r="H295" s="19"/>
      <c r="I295" s="13"/>
      <c r="J295" s="13"/>
      <c r="K295" s="54"/>
      <c r="N295" s="29"/>
    </row>
    <row r="296" spans="1:14" s="14" customFormat="1" x14ac:dyDescent="0.25">
      <c r="A296" s="10">
        <v>269</v>
      </c>
      <c r="B296" s="132"/>
      <c r="C296" s="132"/>
      <c r="D296" s="20"/>
      <c r="E296" s="20"/>
      <c r="F296" s="20"/>
      <c r="G296" s="19"/>
      <c r="H296" s="19"/>
      <c r="I296" s="13"/>
      <c r="J296" s="13"/>
      <c r="K296" s="54"/>
      <c r="N296" s="29"/>
    </row>
    <row r="297" spans="1:14" s="14" customFormat="1" x14ac:dyDescent="0.25">
      <c r="A297" s="10">
        <v>270</v>
      </c>
      <c r="B297" s="132"/>
      <c r="C297" s="132"/>
      <c r="D297" s="20"/>
      <c r="E297" s="20"/>
      <c r="F297" s="20"/>
      <c r="G297" s="19"/>
      <c r="H297" s="19"/>
      <c r="I297" s="13"/>
      <c r="J297" s="13"/>
      <c r="K297" s="54"/>
      <c r="N297" s="29"/>
    </row>
    <row r="298" spans="1:14" s="14" customFormat="1" x14ac:dyDescent="0.25">
      <c r="A298" s="10">
        <v>271</v>
      </c>
      <c r="B298" s="132"/>
      <c r="C298" s="132"/>
      <c r="D298" s="20"/>
      <c r="E298" s="20"/>
      <c r="F298" s="20"/>
      <c r="G298" s="19"/>
      <c r="H298" s="19"/>
      <c r="I298" s="13"/>
      <c r="J298" s="13"/>
      <c r="K298" s="54"/>
      <c r="N298" s="29"/>
    </row>
    <row r="299" spans="1:14" s="14" customFormat="1" x14ac:dyDescent="0.25">
      <c r="A299" s="10">
        <v>272</v>
      </c>
      <c r="B299" s="132"/>
      <c r="C299" s="132"/>
      <c r="D299" s="20"/>
      <c r="E299" s="20"/>
      <c r="F299" s="20"/>
      <c r="G299" s="19"/>
      <c r="H299" s="19"/>
      <c r="I299" s="13"/>
      <c r="J299" s="13"/>
      <c r="K299" s="54"/>
      <c r="N299" s="29"/>
    </row>
    <row r="300" spans="1:14" s="14" customFormat="1" x14ac:dyDescent="0.25">
      <c r="A300" s="10">
        <v>273</v>
      </c>
      <c r="B300" s="132"/>
      <c r="C300" s="132"/>
      <c r="D300" s="20"/>
      <c r="E300" s="20"/>
      <c r="F300" s="20"/>
      <c r="G300" s="19"/>
      <c r="H300" s="19"/>
      <c r="I300" s="13"/>
      <c r="J300" s="13"/>
      <c r="K300" s="54"/>
      <c r="N300" s="29"/>
    </row>
    <row r="301" spans="1:14" s="14" customFormat="1" x14ac:dyDescent="0.25">
      <c r="A301" s="10">
        <v>274</v>
      </c>
      <c r="B301" s="132"/>
      <c r="C301" s="132"/>
      <c r="D301" s="20"/>
      <c r="E301" s="20"/>
      <c r="F301" s="20"/>
      <c r="G301" s="19"/>
      <c r="H301" s="19"/>
      <c r="I301" s="13"/>
      <c r="J301" s="13"/>
      <c r="K301" s="54"/>
      <c r="N301" s="29"/>
    </row>
    <row r="302" spans="1:14" s="14" customFormat="1" x14ac:dyDescent="0.25">
      <c r="A302" s="10">
        <v>275</v>
      </c>
      <c r="B302" s="132"/>
      <c r="C302" s="132"/>
      <c r="D302" s="20"/>
      <c r="E302" s="20"/>
      <c r="F302" s="20"/>
      <c r="G302" s="19"/>
      <c r="H302" s="19"/>
      <c r="I302" s="13"/>
      <c r="J302" s="13"/>
      <c r="K302" s="54"/>
      <c r="N302" s="29"/>
    </row>
    <row r="303" spans="1:14" s="14" customFormat="1" x14ac:dyDescent="0.25">
      <c r="A303" s="10">
        <v>276</v>
      </c>
      <c r="B303" s="132"/>
      <c r="C303" s="132"/>
      <c r="D303" s="20"/>
      <c r="E303" s="20"/>
      <c r="F303" s="20"/>
      <c r="G303" s="19"/>
      <c r="H303" s="19"/>
      <c r="I303" s="13"/>
      <c r="J303" s="13"/>
      <c r="K303" s="54"/>
      <c r="N303" s="29"/>
    </row>
    <row r="304" spans="1:14" s="14" customFormat="1" x14ac:dyDescent="0.25">
      <c r="A304" s="10">
        <v>277</v>
      </c>
      <c r="B304" s="132"/>
      <c r="C304" s="132"/>
      <c r="D304" s="20"/>
      <c r="E304" s="20"/>
      <c r="F304" s="20"/>
      <c r="G304" s="19"/>
      <c r="H304" s="19"/>
      <c r="I304" s="13"/>
      <c r="J304" s="13"/>
      <c r="K304" s="54"/>
      <c r="N304" s="29"/>
    </row>
    <row r="305" spans="1:14" s="14" customFormat="1" x14ac:dyDescent="0.25">
      <c r="A305" s="10">
        <v>278</v>
      </c>
      <c r="B305" s="132"/>
      <c r="C305" s="132"/>
      <c r="D305" s="20"/>
      <c r="E305" s="20"/>
      <c r="F305" s="20"/>
      <c r="G305" s="19"/>
      <c r="H305" s="19"/>
      <c r="I305" s="13"/>
      <c r="J305" s="13"/>
      <c r="K305" s="54"/>
      <c r="N305" s="29"/>
    </row>
    <row r="306" spans="1:14" s="14" customFormat="1" x14ac:dyDescent="0.25">
      <c r="A306" s="10">
        <v>279</v>
      </c>
      <c r="B306" s="132"/>
      <c r="C306" s="132"/>
      <c r="D306" s="20"/>
      <c r="E306" s="20"/>
      <c r="F306" s="20"/>
      <c r="G306" s="19"/>
      <c r="H306" s="19"/>
      <c r="I306" s="13"/>
      <c r="J306" s="13"/>
      <c r="K306" s="54"/>
      <c r="N306" s="29"/>
    </row>
    <row r="307" spans="1:14" s="14" customFormat="1" x14ac:dyDescent="0.25">
      <c r="A307" s="10">
        <v>280</v>
      </c>
      <c r="B307" s="132"/>
      <c r="C307" s="132"/>
      <c r="D307" s="20"/>
      <c r="E307" s="20"/>
      <c r="F307" s="20"/>
      <c r="G307" s="19"/>
      <c r="H307" s="19"/>
      <c r="I307" s="13"/>
      <c r="J307" s="13"/>
      <c r="K307" s="54"/>
      <c r="N307" s="29"/>
    </row>
    <row r="308" spans="1:14" s="14" customFormat="1" x14ac:dyDescent="0.25">
      <c r="A308" s="10">
        <v>281</v>
      </c>
      <c r="B308" s="132"/>
      <c r="C308" s="132"/>
      <c r="D308" s="20"/>
      <c r="E308" s="20"/>
      <c r="F308" s="20"/>
      <c r="G308" s="19"/>
      <c r="H308" s="19"/>
      <c r="I308" s="13"/>
      <c r="J308" s="13"/>
      <c r="K308" s="54"/>
      <c r="N308" s="29"/>
    </row>
    <row r="309" spans="1:14" s="14" customFormat="1" x14ac:dyDescent="0.25">
      <c r="A309" s="10">
        <v>282</v>
      </c>
      <c r="B309" s="132"/>
      <c r="C309" s="132"/>
      <c r="D309" s="20"/>
      <c r="E309" s="20"/>
      <c r="F309" s="20"/>
      <c r="G309" s="19"/>
      <c r="H309" s="19"/>
      <c r="I309" s="13"/>
      <c r="J309" s="13"/>
      <c r="K309" s="54"/>
      <c r="N309" s="29"/>
    </row>
    <row r="310" spans="1:14" s="14" customFormat="1" x14ac:dyDescent="0.25">
      <c r="A310" s="10">
        <v>283</v>
      </c>
      <c r="B310" s="132"/>
      <c r="C310" s="132"/>
      <c r="D310" s="20"/>
      <c r="E310" s="20"/>
      <c r="F310" s="20"/>
      <c r="G310" s="19"/>
      <c r="H310" s="19"/>
      <c r="I310" s="13"/>
      <c r="J310" s="13"/>
      <c r="K310" s="54"/>
      <c r="N310" s="29"/>
    </row>
    <row r="311" spans="1:14" s="14" customFormat="1" x14ac:dyDescent="0.25">
      <c r="A311" s="10">
        <v>284</v>
      </c>
      <c r="B311" s="132"/>
      <c r="C311" s="132"/>
      <c r="D311" s="20"/>
      <c r="E311" s="20"/>
      <c r="F311" s="20"/>
      <c r="G311" s="19"/>
      <c r="H311" s="19"/>
      <c r="I311" s="13"/>
      <c r="J311" s="13"/>
      <c r="K311" s="54"/>
      <c r="N311" s="29"/>
    </row>
    <row r="312" spans="1:14" s="14" customFormat="1" x14ac:dyDescent="0.25">
      <c r="A312" s="10">
        <v>285</v>
      </c>
      <c r="B312" s="132"/>
      <c r="C312" s="132"/>
      <c r="D312" s="20"/>
      <c r="E312" s="20"/>
      <c r="F312" s="20"/>
      <c r="G312" s="19"/>
      <c r="H312" s="19"/>
      <c r="I312" s="13"/>
      <c r="J312" s="13"/>
      <c r="K312" s="54"/>
      <c r="N312" s="29"/>
    </row>
    <row r="313" spans="1:14" s="14" customFormat="1" x14ac:dyDescent="0.25">
      <c r="A313" s="10">
        <v>286</v>
      </c>
      <c r="B313" s="132"/>
      <c r="C313" s="132"/>
      <c r="D313" s="20"/>
      <c r="E313" s="20"/>
      <c r="F313" s="20"/>
      <c r="G313" s="19"/>
      <c r="H313" s="19"/>
      <c r="I313" s="13"/>
      <c r="J313" s="13"/>
      <c r="K313" s="54"/>
      <c r="N313" s="29"/>
    </row>
    <row r="314" spans="1:14" s="14" customFormat="1" x14ac:dyDescent="0.25">
      <c r="A314" s="10">
        <v>287</v>
      </c>
      <c r="B314" s="132"/>
      <c r="C314" s="132"/>
      <c r="D314" s="20"/>
      <c r="E314" s="20"/>
      <c r="F314" s="20"/>
      <c r="G314" s="19"/>
      <c r="H314" s="19"/>
      <c r="I314" s="13"/>
      <c r="J314" s="13"/>
      <c r="K314" s="54"/>
      <c r="N314" s="29"/>
    </row>
    <row r="315" spans="1:14" s="14" customFormat="1" x14ac:dyDescent="0.25">
      <c r="A315" s="10">
        <v>288</v>
      </c>
      <c r="B315" s="132"/>
      <c r="C315" s="132"/>
      <c r="D315" s="20"/>
      <c r="E315" s="20"/>
      <c r="F315" s="20"/>
      <c r="G315" s="19"/>
      <c r="H315" s="19"/>
      <c r="I315" s="13"/>
      <c r="J315" s="13"/>
      <c r="K315" s="54"/>
      <c r="N315" s="29"/>
    </row>
    <row r="316" spans="1:14" s="14" customFormat="1" x14ac:dyDescent="0.25">
      <c r="A316" s="10">
        <v>289</v>
      </c>
      <c r="B316" s="132"/>
      <c r="C316" s="132"/>
      <c r="D316" s="20"/>
      <c r="E316" s="20"/>
      <c r="F316" s="20"/>
      <c r="G316" s="19"/>
      <c r="H316" s="19"/>
      <c r="I316" s="13"/>
      <c r="J316" s="13"/>
      <c r="K316" s="54"/>
      <c r="N316" s="29"/>
    </row>
    <row r="317" spans="1:14" s="14" customFormat="1" x14ac:dyDescent="0.25">
      <c r="A317" s="10">
        <v>290</v>
      </c>
      <c r="B317" s="132"/>
      <c r="C317" s="132"/>
      <c r="D317" s="20"/>
      <c r="E317" s="20"/>
      <c r="F317" s="20"/>
      <c r="G317" s="19"/>
      <c r="H317" s="19"/>
      <c r="I317" s="13"/>
      <c r="J317" s="13"/>
      <c r="K317" s="54"/>
      <c r="N317" s="29"/>
    </row>
    <row r="318" spans="1:14" s="14" customFormat="1" x14ac:dyDescent="0.25">
      <c r="A318" s="10">
        <v>291</v>
      </c>
      <c r="B318" s="132"/>
      <c r="C318" s="132"/>
      <c r="D318" s="20"/>
      <c r="E318" s="20"/>
      <c r="F318" s="20"/>
      <c r="G318" s="19"/>
      <c r="H318" s="19"/>
      <c r="I318" s="13"/>
      <c r="J318" s="13"/>
      <c r="K318" s="54"/>
      <c r="N318" s="29"/>
    </row>
    <row r="319" spans="1:14" s="14" customFormat="1" x14ac:dyDescent="0.25">
      <c r="A319" s="10">
        <v>292</v>
      </c>
      <c r="B319" s="132"/>
      <c r="C319" s="132"/>
      <c r="D319" s="20"/>
      <c r="E319" s="20"/>
      <c r="F319" s="20"/>
      <c r="G319" s="19"/>
      <c r="H319" s="19"/>
      <c r="I319" s="13"/>
      <c r="J319" s="13"/>
      <c r="K319" s="54"/>
      <c r="N319" s="29"/>
    </row>
    <row r="320" spans="1:14" s="14" customFormat="1" x14ac:dyDescent="0.25">
      <c r="A320" s="10">
        <v>293</v>
      </c>
      <c r="B320" s="132"/>
      <c r="C320" s="132"/>
      <c r="D320" s="20"/>
      <c r="E320" s="20"/>
      <c r="F320" s="20"/>
      <c r="G320" s="19"/>
      <c r="H320" s="19"/>
      <c r="I320" s="13"/>
      <c r="J320" s="13"/>
      <c r="K320" s="54"/>
      <c r="N320" s="29"/>
    </row>
    <row r="321" spans="1:14" s="14" customFormat="1" x14ac:dyDescent="0.25">
      <c r="A321" s="10">
        <v>294</v>
      </c>
      <c r="B321" s="132"/>
      <c r="C321" s="132"/>
      <c r="D321" s="20"/>
      <c r="E321" s="20"/>
      <c r="F321" s="20"/>
      <c r="G321" s="19"/>
      <c r="H321" s="19"/>
      <c r="I321" s="13"/>
      <c r="J321" s="13"/>
      <c r="K321" s="54"/>
      <c r="N321" s="29"/>
    </row>
    <row r="322" spans="1:14" s="14" customFormat="1" x14ac:dyDescent="0.25">
      <c r="A322" s="10">
        <v>295</v>
      </c>
      <c r="B322" s="132"/>
      <c r="C322" s="132"/>
      <c r="D322" s="20"/>
      <c r="E322" s="20"/>
      <c r="F322" s="20"/>
      <c r="G322" s="19"/>
      <c r="H322" s="19"/>
      <c r="I322" s="13"/>
      <c r="J322" s="13"/>
      <c r="K322" s="54"/>
      <c r="N322" s="29"/>
    </row>
    <row r="323" spans="1:14" s="14" customFormat="1" x14ac:dyDescent="0.25">
      <c r="A323" s="10">
        <v>296</v>
      </c>
      <c r="B323" s="132"/>
      <c r="C323" s="132"/>
      <c r="D323" s="20"/>
      <c r="E323" s="20"/>
      <c r="F323" s="20"/>
      <c r="G323" s="19"/>
      <c r="H323" s="19"/>
      <c r="I323" s="13"/>
      <c r="J323" s="13"/>
      <c r="K323" s="54"/>
      <c r="N323" s="29"/>
    </row>
    <row r="324" spans="1:14" s="14" customFormat="1" x14ac:dyDescent="0.25">
      <c r="A324" s="10">
        <v>297</v>
      </c>
      <c r="B324" s="132"/>
      <c r="C324" s="132"/>
      <c r="D324" s="20"/>
      <c r="E324" s="20"/>
      <c r="F324" s="20"/>
      <c r="G324" s="19"/>
      <c r="H324" s="19"/>
      <c r="I324" s="13"/>
      <c r="J324" s="13"/>
      <c r="K324" s="54"/>
      <c r="N324" s="29"/>
    </row>
    <row r="325" spans="1:14" s="14" customFormat="1" x14ac:dyDescent="0.25">
      <c r="A325" s="10">
        <v>298</v>
      </c>
      <c r="B325" s="132"/>
      <c r="C325" s="132"/>
      <c r="D325" s="20"/>
      <c r="E325" s="20"/>
      <c r="F325" s="20"/>
      <c r="G325" s="19"/>
      <c r="H325" s="19"/>
      <c r="I325" s="13"/>
      <c r="J325" s="13"/>
      <c r="K325" s="54"/>
      <c r="N325" s="29"/>
    </row>
    <row r="326" spans="1:14" s="14" customFormat="1" x14ac:dyDescent="0.25">
      <c r="A326" s="10">
        <v>299</v>
      </c>
      <c r="B326" s="132"/>
      <c r="C326" s="132"/>
      <c r="D326" s="20"/>
      <c r="E326" s="20"/>
      <c r="F326" s="20"/>
      <c r="G326" s="19"/>
      <c r="H326" s="19"/>
      <c r="I326" s="13"/>
      <c r="J326" s="13"/>
      <c r="K326" s="54"/>
      <c r="N326" s="29"/>
    </row>
    <row r="327" spans="1:14" s="14" customFormat="1" x14ac:dyDescent="0.25">
      <c r="A327" s="10">
        <v>300</v>
      </c>
      <c r="B327" s="132"/>
      <c r="C327" s="132"/>
      <c r="D327" s="20"/>
      <c r="E327" s="20"/>
      <c r="F327" s="20"/>
      <c r="G327" s="19"/>
      <c r="H327" s="19"/>
      <c r="I327" s="13"/>
      <c r="J327" s="13"/>
      <c r="K327" s="54"/>
      <c r="N327" s="29"/>
    </row>
    <row r="328" spans="1:14" s="14" customFormat="1" x14ac:dyDescent="0.25">
      <c r="A328" s="10">
        <v>301</v>
      </c>
      <c r="B328" s="132"/>
      <c r="C328" s="132"/>
      <c r="D328" s="20"/>
      <c r="E328" s="20"/>
      <c r="F328" s="20"/>
      <c r="G328" s="19"/>
      <c r="H328" s="19"/>
      <c r="I328" s="13"/>
      <c r="J328" s="13"/>
      <c r="K328" s="54"/>
      <c r="N328" s="29"/>
    </row>
    <row r="329" spans="1:14" s="14" customFormat="1" x14ac:dyDescent="0.25">
      <c r="A329" s="10">
        <v>302</v>
      </c>
      <c r="B329" s="132"/>
      <c r="C329" s="132"/>
      <c r="D329" s="20"/>
      <c r="E329" s="20"/>
      <c r="F329" s="20"/>
      <c r="G329" s="19"/>
      <c r="H329" s="19"/>
      <c r="I329" s="13"/>
      <c r="J329" s="13"/>
      <c r="K329" s="54"/>
      <c r="N329" s="29"/>
    </row>
    <row r="330" spans="1:14" s="14" customFormat="1" x14ac:dyDescent="0.25">
      <c r="A330" s="10">
        <v>303</v>
      </c>
      <c r="B330" s="132"/>
      <c r="C330" s="132"/>
      <c r="D330" s="20"/>
      <c r="E330" s="20"/>
      <c r="F330" s="20"/>
      <c r="G330" s="19"/>
      <c r="H330" s="19"/>
      <c r="I330" s="13"/>
      <c r="J330" s="13"/>
      <c r="K330" s="54"/>
      <c r="N330" s="29"/>
    </row>
    <row r="331" spans="1:14" s="14" customFormat="1" x14ac:dyDescent="0.25">
      <c r="A331" s="10">
        <v>304</v>
      </c>
      <c r="B331" s="132"/>
      <c r="C331" s="132"/>
      <c r="D331" s="20"/>
      <c r="E331" s="20"/>
      <c r="F331" s="20"/>
      <c r="G331" s="19"/>
      <c r="H331" s="19"/>
      <c r="I331" s="13"/>
      <c r="J331" s="13"/>
      <c r="K331" s="54"/>
      <c r="N331" s="29"/>
    </row>
    <row r="332" spans="1:14" s="14" customFormat="1" x14ac:dyDescent="0.25">
      <c r="A332" s="10">
        <v>305</v>
      </c>
      <c r="B332" s="132"/>
      <c r="C332" s="132"/>
      <c r="D332" s="20"/>
      <c r="E332" s="20"/>
      <c r="F332" s="20"/>
      <c r="G332" s="19"/>
      <c r="H332" s="19"/>
      <c r="I332" s="13"/>
      <c r="J332" s="13"/>
      <c r="K332" s="54"/>
      <c r="N332" s="29"/>
    </row>
    <row r="333" spans="1:14" s="14" customFormat="1" x14ac:dyDescent="0.25">
      <c r="A333" s="10">
        <v>306</v>
      </c>
      <c r="B333" s="132"/>
      <c r="C333" s="132"/>
      <c r="D333" s="20"/>
      <c r="E333" s="20"/>
      <c r="F333" s="20"/>
      <c r="G333" s="19"/>
      <c r="H333" s="19"/>
      <c r="I333" s="13"/>
      <c r="J333" s="13"/>
      <c r="K333" s="54"/>
      <c r="N333" s="29"/>
    </row>
    <row r="334" spans="1:14" s="14" customFormat="1" x14ac:dyDescent="0.25">
      <c r="A334" s="10">
        <v>307</v>
      </c>
      <c r="B334" s="132"/>
      <c r="C334" s="132"/>
      <c r="D334" s="20"/>
      <c r="E334" s="20"/>
      <c r="F334" s="20"/>
      <c r="G334" s="19"/>
      <c r="H334" s="19"/>
      <c r="I334" s="13"/>
      <c r="J334" s="13"/>
      <c r="K334" s="54"/>
      <c r="N334" s="29"/>
    </row>
    <row r="335" spans="1:14" s="14" customFormat="1" x14ac:dyDescent="0.25">
      <c r="A335" s="10">
        <v>308</v>
      </c>
      <c r="B335" s="132"/>
      <c r="C335" s="132"/>
      <c r="D335" s="20"/>
      <c r="E335" s="20"/>
      <c r="F335" s="20"/>
      <c r="G335" s="19"/>
      <c r="H335" s="19"/>
      <c r="I335" s="13"/>
      <c r="J335" s="13"/>
      <c r="K335" s="54"/>
      <c r="N335" s="29"/>
    </row>
    <row r="336" spans="1:14" s="14" customFormat="1" x14ac:dyDescent="0.25">
      <c r="A336" s="10">
        <v>309</v>
      </c>
      <c r="B336" s="132"/>
      <c r="C336" s="132"/>
      <c r="D336" s="20"/>
      <c r="E336" s="20"/>
      <c r="F336" s="20"/>
      <c r="G336" s="19"/>
      <c r="H336" s="19"/>
      <c r="I336" s="13"/>
      <c r="J336" s="13"/>
      <c r="K336" s="54"/>
      <c r="N336" s="29"/>
    </row>
    <row r="337" spans="1:14" s="14" customFormat="1" x14ac:dyDescent="0.25">
      <c r="A337" s="10">
        <v>310</v>
      </c>
      <c r="B337" s="132"/>
      <c r="C337" s="132"/>
      <c r="D337" s="20"/>
      <c r="E337" s="20"/>
      <c r="F337" s="20"/>
      <c r="G337" s="19"/>
      <c r="H337" s="19"/>
      <c r="I337" s="13"/>
      <c r="J337" s="13"/>
      <c r="K337" s="54"/>
      <c r="N337" s="29"/>
    </row>
    <row r="338" spans="1:14" s="14" customFormat="1" x14ac:dyDescent="0.25">
      <c r="A338" s="10">
        <v>311</v>
      </c>
      <c r="B338" s="132"/>
      <c r="C338" s="132"/>
      <c r="D338" s="20"/>
      <c r="E338" s="20"/>
      <c r="F338" s="20"/>
      <c r="G338" s="19"/>
      <c r="H338" s="19"/>
      <c r="I338" s="13"/>
      <c r="J338" s="13"/>
      <c r="K338" s="54"/>
      <c r="N338" s="29"/>
    </row>
    <row r="339" spans="1:14" s="14" customFormat="1" x14ac:dyDescent="0.25">
      <c r="A339" s="10">
        <v>312</v>
      </c>
      <c r="B339" s="132"/>
      <c r="C339" s="132"/>
      <c r="D339" s="20"/>
      <c r="E339" s="20"/>
      <c r="F339" s="20"/>
      <c r="G339" s="19"/>
      <c r="H339" s="19"/>
      <c r="I339" s="13"/>
      <c r="J339" s="13"/>
      <c r="K339" s="54"/>
      <c r="N339" s="29"/>
    </row>
    <row r="340" spans="1:14" s="14" customFormat="1" x14ac:dyDescent="0.25">
      <c r="A340" s="10">
        <v>313</v>
      </c>
      <c r="B340" s="132"/>
      <c r="C340" s="132"/>
      <c r="D340" s="20"/>
      <c r="E340" s="20"/>
      <c r="F340" s="20"/>
      <c r="G340" s="19"/>
      <c r="H340" s="19"/>
      <c r="I340" s="13"/>
      <c r="J340" s="13"/>
      <c r="K340" s="54"/>
      <c r="N340" s="29"/>
    </row>
    <row r="341" spans="1:14" s="14" customFormat="1" x14ac:dyDescent="0.25">
      <c r="A341" s="10">
        <v>314</v>
      </c>
      <c r="B341" s="132"/>
      <c r="C341" s="132"/>
      <c r="D341" s="20"/>
      <c r="E341" s="20"/>
      <c r="F341" s="20"/>
      <c r="G341" s="19"/>
      <c r="H341" s="19"/>
      <c r="I341" s="13"/>
      <c r="J341" s="13"/>
      <c r="K341" s="54"/>
      <c r="N341" s="29"/>
    </row>
    <row r="342" spans="1:14" s="14" customFormat="1" x14ac:dyDescent="0.25">
      <c r="A342" s="10">
        <v>315</v>
      </c>
      <c r="B342" s="132"/>
      <c r="C342" s="132"/>
      <c r="D342" s="20"/>
      <c r="E342" s="20"/>
      <c r="F342" s="20"/>
      <c r="G342" s="19"/>
      <c r="H342" s="19"/>
      <c r="I342" s="13"/>
      <c r="J342" s="13"/>
      <c r="K342" s="54"/>
      <c r="N342" s="29"/>
    </row>
    <row r="343" spans="1:14" s="14" customFormat="1" x14ac:dyDescent="0.25">
      <c r="A343" s="10">
        <v>316</v>
      </c>
      <c r="B343" s="132"/>
      <c r="C343" s="132"/>
      <c r="D343" s="20"/>
      <c r="E343" s="20"/>
      <c r="F343" s="20"/>
      <c r="G343" s="19"/>
      <c r="H343" s="19"/>
      <c r="I343" s="13"/>
      <c r="J343" s="13"/>
      <c r="K343" s="54"/>
      <c r="N343" s="29"/>
    </row>
    <row r="344" spans="1:14" s="14" customFormat="1" x14ac:dyDescent="0.25">
      <c r="A344" s="10">
        <v>317</v>
      </c>
      <c r="B344" s="132"/>
      <c r="C344" s="132"/>
      <c r="D344" s="20"/>
      <c r="E344" s="20"/>
      <c r="F344" s="20"/>
      <c r="G344" s="19"/>
      <c r="H344" s="19"/>
      <c r="I344" s="13"/>
      <c r="J344" s="13"/>
      <c r="K344" s="54"/>
      <c r="N344" s="29"/>
    </row>
    <row r="345" spans="1:14" s="14" customFormat="1" x14ac:dyDescent="0.25">
      <c r="A345" s="10">
        <v>318</v>
      </c>
      <c r="B345" s="132"/>
      <c r="C345" s="132"/>
      <c r="D345" s="20"/>
      <c r="E345" s="20"/>
      <c r="F345" s="20"/>
      <c r="G345" s="19"/>
      <c r="H345" s="19"/>
      <c r="I345" s="13"/>
      <c r="J345" s="13"/>
      <c r="K345" s="54"/>
      <c r="N345" s="29"/>
    </row>
    <row r="346" spans="1:14" s="14" customFormat="1" x14ac:dyDescent="0.25">
      <c r="A346" s="10">
        <v>319</v>
      </c>
      <c r="B346" s="132"/>
      <c r="C346" s="132"/>
      <c r="D346" s="20"/>
      <c r="E346" s="20"/>
      <c r="F346" s="20"/>
      <c r="G346" s="19"/>
      <c r="H346" s="19"/>
      <c r="I346" s="13"/>
      <c r="J346" s="13"/>
      <c r="K346" s="54"/>
      <c r="N346" s="29"/>
    </row>
    <row r="347" spans="1:14" s="14" customFormat="1" x14ac:dyDescent="0.25">
      <c r="A347" s="10">
        <v>320</v>
      </c>
      <c r="B347" s="132"/>
      <c r="C347" s="132"/>
      <c r="D347" s="20"/>
      <c r="E347" s="20"/>
      <c r="F347" s="20"/>
      <c r="G347" s="19"/>
      <c r="H347" s="19"/>
      <c r="I347" s="13"/>
      <c r="J347" s="13"/>
      <c r="K347" s="54"/>
      <c r="N347" s="29"/>
    </row>
    <row r="348" spans="1:14" s="14" customFormat="1" x14ac:dyDescent="0.25">
      <c r="A348" s="10">
        <v>321</v>
      </c>
      <c r="B348" s="132"/>
      <c r="C348" s="132"/>
      <c r="D348" s="20"/>
      <c r="E348" s="20"/>
      <c r="F348" s="20"/>
      <c r="G348" s="19"/>
      <c r="H348" s="19"/>
      <c r="I348" s="13"/>
      <c r="J348" s="13"/>
      <c r="K348" s="54"/>
      <c r="N348" s="29"/>
    </row>
    <row r="349" spans="1:14" s="14" customFormat="1" x14ac:dyDescent="0.25">
      <c r="A349" s="10">
        <v>322</v>
      </c>
      <c r="B349" s="132"/>
      <c r="C349" s="132"/>
      <c r="D349" s="20"/>
      <c r="E349" s="20"/>
      <c r="F349" s="20"/>
      <c r="G349" s="19"/>
      <c r="H349" s="19"/>
      <c r="I349" s="13"/>
      <c r="J349" s="13"/>
      <c r="K349" s="54"/>
      <c r="N349" s="29"/>
    </row>
    <row r="350" spans="1:14" s="14" customFormat="1" x14ac:dyDescent="0.25">
      <c r="A350" s="10">
        <v>323</v>
      </c>
      <c r="B350" s="132"/>
      <c r="C350" s="132"/>
      <c r="D350" s="20"/>
      <c r="E350" s="20"/>
      <c r="F350" s="20"/>
      <c r="G350" s="19"/>
      <c r="H350" s="19"/>
      <c r="I350" s="13"/>
      <c r="J350" s="13"/>
      <c r="K350" s="54"/>
      <c r="N350" s="29"/>
    </row>
    <row r="351" spans="1:14" s="14" customFormat="1" x14ac:dyDescent="0.25">
      <c r="A351" s="10">
        <v>324</v>
      </c>
      <c r="B351" s="132"/>
      <c r="C351" s="132"/>
      <c r="D351" s="20"/>
      <c r="E351" s="20"/>
      <c r="F351" s="20"/>
      <c r="G351" s="19"/>
      <c r="H351" s="19"/>
      <c r="I351" s="13"/>
      <c r="J351" s="13"/>
      <c r="K351" s="54"/>
      <c r="N351" s="29"/>
    </row>
    <row r="352" spans="1:14" s="14" customFormat="1" x14ac:dyDescent="0.25">
      <c r="A352" s="10">
        <v>325</v>
      </c>
      <c r="B352" s="132"/>
      <c r="C352" s="132"/>
      <c r="D352" s="20"/>
      <c r="E352" s="20"/>
      <c r="F352" s="20"/>
      <c r="G352" s="19"/>
      <c r="H352" s="19"/>
      <c r="I352" s="13"/>
      <c r="J352" s="13"/>
      <c r="K352" s="54"/>
      <c r="N352" s="29"/>
    </row>
    <row r="353" spans="1:14" s="14" customFormat="1" x14ac:dyDescent="0.25">
      <c r="A353" s="10">
        <v>326</v>
      </c>
      <c r="B353" s="132"/>
      <c r="C353" s="132"/>
      <c r="D353" s="20"/>
      <c r="E353" s="20"/>
      <c r="F353" s="20"/>
      <c r="G353" s="19"/>
      <c r="H353" s="19"/>
      <c r="I353" s="13"/>
      <c r="J353" s="13"/>
      <c r="K353" s="54"/>
      <c r="N353" s="29"/>
    </row>
    <row r="354" spans="1:14" s="14" customFormat="1" x14ac:dyDescent="0.25">
      <c r="A354" s="10">
        <v>327</v>
      </c>
      <c r="B354" s="132"/>
      <c r="C354" s="132"/>
      <c r="D354" s="20"/>
      <c r="E354" s="20"/>
      <c r="F354" s="20"/>
      <c r="G354" s="19"/>
      <c r="H354" s="19"/>
      <c r="I354" s="13"/>
      <c r="J354" s="13"/>
      <c r="K354" s="54"/>
      <c r="N354" s="29"/>
    </row>
    <row r="355" spans="1:14" s="14" customFormat="1" x14ac:dyDescent="0.25">
      <c r="A355" s="10">
        <v>328</v>
      </c>
      <c r="B355" s="132"/>
      <c r="C355" s="132"/>
      <c r="D355" s="20"/>
      <c r="E355" s="20"/>
      <c r="F355" s="20"/>
      <c r="G355" s="19"/>
      <c r="H355" s="19"/>
      <c r="I355" s="13"/>
      <c r="J355" s="13"/>
      <c r="K355" s="54"/>
      <c r="N355" s="29"/>
    </row>
    <row r="356" spans="1:14" s="14" customFormat="1" x14ac:dyDescent="0.25">
      <c r="A356" s="10">
        <v>329</v>
      </c>
      <c r="B356" s="132"/>
      <c r="C356" s="132"/>
      <c r="D356" s="20"/>
      <c r="E356" s="20"/>
      <c r="F356" s="20"/>
      <c r="G356" s="19"/>
      <c r="H356" s="19"/>
      <c r="I356" s="13"/>
      <c r="J356" s="13"/>
      <c r="K356" s="54"/>
      <c r="N356" s="29"/>
    </row>
    <row r="357" spans="1:14" s="14" customFormat="1" x14ac:dyDescent="0.25">
      <c r="A357" s="10">
        <v>330</v>
      </c>
      <c r="B357" s="132"/>
      <c r="C357" s="132"/>
      <c r="D357" s="20"/>
      <c r="E357" s="20"/>
      <c r="F357" s="20"/>
      <c r="G357" s="19"/>
      <c r="H357" s="19"/>
      <c r="I357" s="13"/>
      <c r="J357" s="13"/>
      <c r="K357" s="54"/>
      <c r="N357" s="29"/>
    </row>
    <row r="358" spans="1:14" s="14" customFormat="1" x14ac:dyDescent="0.25">
      <c r="A358" s="10">
        <v>331</v>
      </c>
      <c r="B358" s="132"/>
      <c r="C358" s="132"/>
      <c r="D358" s="20"/>
      <c r="E358" s="20"/>
      <c r="F358" s="20"/>
      <c r="G358" s="19"/>
      <c r="H358" s="19"/>
      <c r="I358" s="13"/>
      <c r="J358" s="13"/>
      <c r="K358" s="54"/>
      <c r="N358" s="29"/>
    </row>
    <row r="359" spans="1:14" s="14" customFormat="1" x14ac:dyDescent="0.25">
      <c r="A359" s="10">
        <v>332</v>
      </c>
      <c r="B359" s="132"/>
      <c r="C359" s="132"/>
      <c r="D359" s="20"/>
      <c r="E359" s="20"/>
      <c r="F359" s="20"/>
      <c r="G359" s="19"/>
      <c r="H359" s="19"/>
      <c r="I359" s="13"/>
      <c r="J359" s="13"/>
      <c r="K359" s="54"/>
      <c r="N359" s="29"/>
    </row>
    <row r="360" spans="1:14" s="14" customFormat="1" x14ac:dyDescent="0.25">
      <c r="A360" s="10">
        <v>333</v>
      </c>
      <c r="B360" s="132"/>
      <c r="C360" s="132"/>
      <c r="D360" s="20"/>
      <c r="E360" s="20"/>
      <c r="F360" s="20"/>
      <c r="G360" s="19"/>
      <c r="H360" s="19"/>
      <c r="I360" s="13"/>
      <c r="J360" s="13"/>
      <c r="K360" s="54"/>
      <c r="N360" s="29"/>
    </row>
    <row r="361" spans="1:14" s="14" customFormat="1" x14ac:dyDescent="0.25">
      <c r="A361" s="10">
        <v>334</v>
      </c>
      <c r="B361" s="132"/>
      <c r="C361" s="132"/>
      <c r="D361" s="20"/>
      <c r="E361" s="20"/>
      <c r="F361" s="20"/>
      <c r="G361" s="19"/>
      <c r="H361" s="19"/>
      <c r="I361" s="13"/>
      <c r="J361" s="13"/>
      <c r="K361" s="54"/>
      <c r="N361" s="29"/>
    </row>
    <row r="362" spans="1:14" s="14" customFormat="1" x14ac:dyDescent="0.25">
      <c r="A362" s="10">
        <v>335</v>
      </c>
      <c r="B362" s="132"/>
      <c r="C362" s="132"/>
      <c r="D362" s="20"/>
      <c r="E362" s="20"/>
      <c r="F362" s="20"/>
      <c r="G362" s="19"/>
      <c r="H362" s="19"/>
      <c r="I362" s="13"/>
      <c r="J362" s="13"/>
      <c r="K362" s="54"/>
      <c r="N362" s="29"/>
    </row>
    <row r="363" spans="1:14" s="14" customFormat="1" x14ac:dyDescent="0.25">
      <c r="A363" s="10">
        <v>336</v>
      </c>
      <c r="B363" s="132"/>
      <c r="C363" s="132"/>
      <c r="D363" s="20"/>
      <c r="E363" s="20"/>
      <c r="F363" s="20"/>
      <c r="G363" s="19"/>
      <c r="H363" s="19"/>
      <c r="I363" s="13"/>
      <c r="J363" s="13"/>
      <c r="K363" s="54"/>
      <c r="N363" s="29"/>
    </row>
    <row r="364" spans="1:14" s="14" customFormat="1" x14ac:dyDescent="0.25">
      <c r="A364" s="10">
        <v>337</v>
      </c>
      <c r="B364" s="132"/>
      <c r="C364" s="132"/>
      <c r="D364" s="20"/>
      <c r="E364" s="20"/>
      <c r="F364" s="20"/>
      <c r="G364" s="19"/>
      <c r="H364" s="19"/>
      <c r="I364" s="13"/>
      <c r="J364" s="13"/>
      <c r="K364" s="54"/>
      <c r="N364" s="29"/>
    </row>
    <row r="365" spans="1:14" s="14" customFormat="1" x14ac:dyDescent="0.25">
      <c r="A365" s="10">
        <v>338</v>
      </c>
      <c r="B365" s="132"/>
      <c r="C365" s="132"/>
      <c r="D365" s="20"/>
      <c r="E365" s="20"/>
      <c r="F365" s="20"/>
      <c r="G365" s="19"/>
      <c r="H365" s="19"/>
      <c r="I365" s="13"/>
      <c r="J365" s="13"/>
      <c r="K365" s="54"/>
      <c r="N365" s="29"/>
    </row>
    <row r="366" spans="1:14" s="14" customFormat="1" x14ac:dyDescent="0.25">
      <c r="A366" s="10">
        <v>339</v>
      </c>
      <c r="B366" s="132"/>
      <c r="C366" s="132"/>
      <c r="D366" s="20"/>
      <c r="E366" s="20"/>
      <c r="F366" s="20"/>
      <c r="G366" s="19"/>
      <c r="H366" s="19"/>
      <c r="I366" s="13"/>
      <c r="J366" s="13"/>
      <c r="K366" s="54"/>
      <c r="N366" s="29"/>
    </row>
    <row r="367" spans="1:14" s="14" customFormat="1" x14ac:dyDescent="0.25">
      <c r="A367" s="10">
        <v>340</v>
      </c>
      <c r="B367" s="132"/>
      <c r="C367" s="132"/>
      <c r="D367" s="20"/>
      <c r="E367" s="20"/>
      <c r="F367" s="20"/>
      <c r="G367" s="19"/>
      <c r="H367" s="19"/>
      <c r="I367" s="13"/>
      <c r="J367" s="13"/>
      <c r="K367" s="54"/>
      <c r="N367" s="29"/>
    </row>
    <row r="368" spans="1:14" s="14" customFormat="1" x14ac:dyDescent="0.25">
      <c r="A368" s="10">
        <v>341</v>
      </c>
      <c r="B368" s="132"/>
      <c r="C368" s="132"/>
      <c r="D368" s="20"/>
      <c r="E368" s="20"/>
      <c r="F368" s="20"/>
      <c r="G368" s="19"/>
      <c r="H368" s="19"/>
      <c r="I368" s="13"/>
      <c r="J368" s="13"/>
      <c r="K368" s="54"/>
      <c r="N368" s="29"/>
    </row>
    <row r="369" spans="1:14" s="14" customFormat="1" x14ac:dyDescent="0.25">
      <c r="A369" s="10">
        <v>342</v>
      </c>
      <c r="B369" s="132"/>
      <c r="C369" s="132"/>
      <c r="D369" s="20"/>
      <c r="E369" s="20"/>
      <c r="F369" s="20"/>
      <c r="G369" s="19"/>
      <c r="H369" s="19"/>
      <c r="I369" s="13"/>
      <c r="J369" s="13"/>
      <c r="K369" s="54"/>
      <c r="N369" s="29"/>
    </row>
    <row r="370" spans="1:14" s="14" customFormat="1" x14ac:dyDescent="0.25">
      <c r="A370" s="10">
        <v>343</v>
      </c>
      <c r="B370" s="132"/>
      <c r="C370" s="132"/>
      <c r="D370" s="20"/>
      <c r="E370" s="20"/>
      <c r="F370" s="20"/>
      <c r="G370" s="19"/>
      <c r="H370" s="19"/>
      <c r="I370" s="13"/>
      <c r="J370" s="13"/>
      <c r="K370" s="54"/>
      <c r="N370" s="29"/>
    </row>
    <row r="371" spans="1:14" s="14" customFormat="1" x14ac:dyDescent="0.25">
      <c r="A371" s="10">
        <v>344</v>
      </c>
      <c r="B371" s="132"/>
      <c r="C371" s="132"/>
      <c r="D371" s="20"/>
      <c r="E371" s="20"/>
      <c r="F371" s="20"/>
      <c r="G371" s="19"/>
      <c r="H371" s="19"/>
      <c r="I371" s="13"/>
      <c r="J371" s="13"/>
      <c r="K371" s="54"/>
      <c r="N371" s="29"/>
    </row>
    <row r="372" spans="1:14" s="14" customFormat="1" x14ac:dyDescent="0.25">
      <c r="A372" s="10">
        <v>345</v>
      </c>
      <c r="B372" s="132"/>
      <c r="C372" s="132"/>
      <c r="D372" s="20"/>
      <c r="E372" s="20"/>
      <c r="F372" s="20"/>
      <c r="G372" s="19"/>
      <c r="H372" s="19"/>
      <c r="I372" s="13"/>
      <c r="J372" s="13"/>
      <c r="K372" s="54"/>
      <c r="N372" s="29"/>
    </row>
    <row r="373" spans="1:14" s="14" customFormat="1" x14ac:dyDescent="0.25">
      <c r="A373" s="10">
        <v>346</v>
      </c>
      <c r="B373" s="132"/>
      <c r="C373" s="132"/>
      <c r="D373" s="20"/>
      <c r="E373" s="20"/>
      <c r="F373" s="20"/>
      <c r="G373" s="19"/>
      <c r="H373" s="19"/>
      <c r="I373" s="13"/>
      <c r="J373" s="13"/>
      <c r="K373" s="54"/>
      <c r="N373" s="29"/>
    </row>
    <row r="374" spans="1:14" s="14" customFormat="1" x14ac:dyDescent="0.25">
      <c r="A374" s="10">
        <v>347</v>
      </c>
      <c r="B374" s="132"/>
      <c r="C374" s="132"/>
      <c r="D374" s="20"/>
      <c r="E374" s="20"/>
      <c r="F374" s="20"/>
      <c r="G374" s="19"/>
      <c r="H374" s="19"/>
      <c r="I374" s="13"/>
      <c r="J374" s="13"/>
      <c r="K374" s="54"/>
      <c r="N374" s="29"/>
    </row>
    <row r="375" spans="1:14" s="14" customFormat="1" x14ac:dyDescent="0.25">
      <c r="A375" s="10">
        <v>348</v>
      </c>
      <c r="B375" s="132"/>
      <c r="C375" s="132"/>
      <c r="D375" s="20"/>
      <c r="E375" s="20"/>
      <c r="F375" s="20"/>
      <c r="G375" s="19"/>
      <c r="H375" s="19"/>
      <c r="I375" s="13"/>
      <c r="J375" s="13"/>
      <c r="K375" s="54"/>
      <c r="N375" s="29"/>
    </row>
    <row r="376" spans="1:14" s="14" customFormat="1" x14ac:dyDescent="0.25">
      <c r="A376" s="10">
        <v>349</v>
      </c>
      <c r="B376" s="132"/>
      <c r="C376" s="132"/>
      <c r="D376" s="20"/>
      <c r="E376" s="20"/>
      <c r="F376" s="20"/>
      <c r="G376" s="19"/>
      <c r="H376" s="19"/>
      <c r="I376" s="13"/>
      <c r="J376" s="13"/>
      <c r="K376" s="54"/>
      <c r="N376" s="29"/>
    </row>
    <row r="377" spans="1:14" s="14" customFormat="1" x14ac:dyDescent="0.25">
      <c r="A377" s="10">
        <v>350</v>
      </c>
      <c r="B377" s="132"/>
      <c r="C377" s="132"/>
      <c r="D377" s="20"/>
      <c r="E377" s="20"/>
      <c r="F377" s="20"/>
      <c r="G377" s="19"/>
      <c r="H377" s="19"/>
      <c r="I377" s="13"/>
      <c r="J377" s="13"/>
      <c r="K377" s="54"/>
      <c r="N377" s="29"/>
    </row>
    <row r="378" spans="1:14" s="14" customFormat="1" x14ac:dyDescent="0.25">
      <c r="A378" s="10">
        <v>351</v>
      </c>
      <c r="B378" s="132"/>
      <c r="C378" s="132"/>
      <c r="D378" s="20"/>
      <c r="E378" s="20"/>
      <c r="F378" s="20"/>
      <c r="G378" s="19"/>
      <c r="H378" s="19"/>
      <c r="I378" s="13"/>
      <c r="J378" s="13"/>
      <c r="K378" s="54"/>
      <c r="N378" s="29"/>
    </row>
    <row r="379" spans="1:14" s="14" customFormat="1" x14ac:dyDescent="0.25">
      <c r="A379" s="10">
        <v>352</v>
      </c>
      <c r="B379" s="132"/>
      <c r="C379" s="132"/>
      <c r="D379" s="20"/>
      <c r="E379" s="20"/>
      <c r="F379" s="20"/>
      <c r="G379" s="19"/>
      <c r="H379" s="19"/>
      <c r="I379" s="13"/>
      <c r="J379" s="13"/>
      <c r="K379" s="54"/>
      <c r="N379" s="29"/>
    </row>
    <row r="380" spans="1:14" s="14" customFormat="1" x14ac:dyDescent="0.25">
      <c r="A380" s="10">
        <v>353</v>
      </c>
      <c r="B380" s="132"/>
      <c r="C380" s="132"/>
      <c r="D380" s="20"/>
      <c r="E380" s="20"/>
      <c r="F380" s="20"/>
      <c r="G380" s="19"/>
      <c r="H380" s="19"/>
      <c r="I380" s="13"/>
      <c r="J380" s="13"/>
      <c r="K380" s="54"/>
      <c r="N380" s="29"/>
    </row>
    <row r="381" spans="1:14" s="14" customFormat="1" x14ac:dyDescent="0.25">
      <c r="A381" s="10">
        <v>354</v>
      </c>
      <c r="B381" s="132"/>
      <c r="C381" s="132"/>
      <c r="D381" s="20"/>
      <c r="E381" s="20"/>
      <c r="F381" s="20"/>
      <c r="G381" s="19"/>
      <c r="H381" s="19"/>
      <c r="I381" s="13"/>
      <c r="J381" s="13"/>
      <c r="K381" s="54"/>
      <c r="N381" s="29"/>
    </row>
    <row r="382" spans="1:14" s="14" customFormat="1" x14ac:dyDescent="0.25">
      <c r="A382" s="10">
        <v>355</v>
      </c>
      <c r="B382" s="132"/>
      <c r="C382" s="132"/>
      <c r="D382" s="20"/>
      <c r="E382" s="20"/>
      <c r="F382" s="20"/>
      <c r="G382" s="19"/>
      <c r="H382" s="19"/>
      <c r="I382" s="13"/>
      <c r="J382" s="13"/>
      <c r="K382" s="54"/>
      <c r="N382" s="29"/>
    </row>
    <row r="383" spans="1:14" s="14" customFormat="1" x14ac:dyDescent="0.25">
      <c r="A383" s="10">
        <v>356</v>
      </c>
      <c r="B383" s="132"/>
      <c r="C383" s="132"/>
      <c r="D383" s="20"/>
      <c r="E383" s="20"/>
      <c r="F383" s="20"/>
      <c r="G383" s="19"/>
      <c r="H383" s="19"/>
      <c r="I383" s="13"/>
      <c r="J383" s="13"/>
      <c r="K383" s="54"/>
      <c r="N383" s="29"/>
    </row>
    <row r="384" spans="1:14" s="14" customFormat="1" x14ac:dyDescent="0.25">
      <c r="A384" s="10">
        <v>357</v>
      </c>
      <c r="B384" s="132"/>
      <c r="C384" s="132"/>
      <c r="D384" s="20"/>
      <c r="E384" s="20"/>
      <c r="F384" s="20"/>
      <c r="G384" s="19"/>
      <c r="H384" s="19"/>
      <c r="I384" s="13"/>
      <c r="J384" s="13"/>
      <c r="K384" s="54"/>
      <c r="N384" s="29"/>
    </row>
    <row r="385" spans="1:14" s="14" customFormat="1" x14ac:dyDescent="0.25">
      <c r="A385" s="10">
        <v>358</v>
      </c>
      <c r="B385" s="132"/>
      <c r="C385" s="132"/>
      <c r="D385" s="20"/>
      <c r="E385" s="20"/>
      <c r="F385" s="20"/>
      <c r="G385" s="19"/>
      <c r="H385" s="19"/>
      <c r="I385" s="13"/>
      <c r="J385" s="13"/>
      <c r="K385" s="54"/>
      <c r="N385" s="29"/>
    </row>
    <row r="386" spans="1:14" s="14" customFormat="1" x14ac:dyDescent="0.25">
      <c r="A386" s="10">
        <v>359</v>
      </c>
      <c r="B386" s="132"/>
      <c r="C386" s="132"/>
      <c r="D386" s="20"/>
      <c r="E386" s="20"/>
      <c r="F386" s="20"/>
      <c r="G386" s="19"/>
      <c r="H386" s="19"/>
      <c r="I386" s="13"/>
      <c r="J386" s="13"/>
      <c r="K386" s="54"/>
      <c r="N386" s="29"/>
    </row>
    <row r="387" spans="1:14" s="14" customFormat="1" x14ac:dyDescent="0.25">
      <c r="A387" s="10">
        <v>360</v>
      </c>
      <c r="B387" s="132"/>
      <c r="C387" s="132"/>
      <c r="D387" s="20"/>
      <c r="E387" s="20"/>
      <c r="F387" s="20"/>
      <c r="G387" s="19"/>
      <c r="H387" s="19"/>
      <c r="I387" s="13"/>
      <c r="J387" s="13"/>
      <c r="K387" s="54"/>
      <c r="N387" s="29"/>
    </row>
    <row r="388" spans="1:14" s="14" customFormat="1" x14ac:dyDescent="0.25">
      <c r="A388" s="10">
        <v>361</v>
      </c>
      <c r="B388" s="132"/>
      <c r="C388" s="132"/>
      <c r="D388" s="20"/>
      <c r="E388" s="20"/>
      <c r="F388" s="20"/>
      <c r="G388" s="19"/>
      <c r="H388" s="19"/>
      <c r="I388" s="13"/>
      <c r="J388" s="13"/>
      <c r="K388" s="54"/>
      <c r="N388" s="29"/>
    </row>
    <row r="389" spans="1:14" s="14" customFormat="1" x14ac:dyDescent="0.25">
      <c r="A389" s="10">
        <v>362</v>
      </c>
      <c r="B389" s="132"/>
      <c r="C389" s="132"/>
      <c r="D389" s="20"/>
      <c r="E389" s="20"/>
      <c r="F389" s="20"/>
      <c r="G389" s="19"/>
      <c r="H389" s="19"/>
      <c r="I389" s="13"/>
      <c r="J389" s="13"/>
      <c r="K389" s="54"/>
      <c r="N389" s="29"/>
    </row>
    <row r="390" spans="1:14" s="14" customFormat="1" x14ac:dyDescent="0.25">
      <c r="A390" s="10">
        <v>363</v>
      </c>
      <c r="B390" s="132"/>
      <c r="C390" s="132"/>
      <c r="D390" s="20"/>
      <c r="E390" s="20"/>
      <c r="F390" s="20"/>
      <c r="G390" s="19"/>
      <c r="H390" s="19"/>
      <c r="I390" s="13"/>
      <c r="J390" s="13"/>
      <c r="K390" s="54"/>
      <c r="N390" s="29"/>
    </row>
    <row r="391" spans="1:14" s="14" customFormat="1" x14ac:dyDescent="0.25">
      <c r="A391" s="10">
        <v>364</v>
      </c>
      <c r="B391" s="132"/>
      <c r="C391" s="132"/>
      <c r="D391" s="20"/>
      <c r="E391" s="20"/>
      <c r="F391" s="20"/>
      <c r="G391" s="19"/>
      <c r="H391" s="19"/>
      <c r="I391" s="13"/>
      <c r="J391" s="13"/>
      <c r="K391" s="54"/>
      <c r="N391" s="29"/>
    </row>
    <row r="392" spans="1:14" s="14" customFormat="1" x14ac:dyDescent="0.25">
      <c r="A392" s="10">
        <v>365</v>
      </c>
      <c r="B392" s="132"/>
      <c r="C392" s="132"/>
      <c r="D392" s="20"/>
      <c r="E392" s="20"/>
      <c r="F392" s="20"/>
      <c r="G392" s="19"/>
      <c r="H392" s="19"/>
      <c r="I392" s="13"/>
      <c r="J392" s="13"/>
      <c r="K392" s="54"/>
      <c r="N392" s="29"/>
    </row>
    <row r="393" spans="1:14" s="14" customFormat="1" x14ac:dyDescent="0.25">
      <c r="A393" s="10">
        <v>366</v>
      </c>
      <c r="B393" s="132"/>
      <c r="C393" s="132"/>
      <c r="D393" s="20"/>
      <c r="E393" s="20"/>
      <c r="F393" s="20"/>
      <c r="G393" s="19"/>
      <c r="H393" s="19"/>
      <c r="I393" s="13"/>
      <c r="J393" s="13"/>
      <c r="K393" s="54"/>
      <c r="N393" s="29"/>
    </row>
    <row r="394" spans="1:14" s="14" customFormat="1" x14ac:dyDescent="0.25">
      <c r="A394" s="10">
        <v>367</v>
      </c>
      <c r="B394" s="132"/>
      <c r="C394" s="132"/>
      <c r="D394" s="20"/>
      <c r="E394" s="20"/>
      <c r="F394" s="20"/>
      <c r="G394" s="19"/>
      <c r="H394" s="19"/>
      <c r="I394" s="13"/>
      <c r="J394" s="13"/>
      <c r="K394" s="54"/>
      <c r="N394" s="29"/>
    </row>
    <row r="395" spans="1:14" s="14" customFormat="1" x14ac:dyDescent="0.25">
      <c r="A395" s="10">
        <v>368</v>
      </c>
      <c r="B395" s="132"/>
      <c r="C395" s="132"/>
      <c r="D395" s="20"/>
      <c r="E395" s="20"/>
      <c r="F395" s="20"/>
      <c r="G395" s="19"/>
      <c r="H395" s="19"/>
      <c r="I395" s="13"/>
      <c r="J395" s="13"/>
      <c r="K395" s="54"/>
      <c r="N395" s="29"/>
    </row>
    <row r="396" spans="1:14" s="14" customFormat="1" x14ac:dyDescent="0.25">
      <c r="A396" s="10">
        <v>369</v>
      </c>
      <c r="B396" s="132"/>
      <c r="C396" s="132"/>
      <c r="D396" s="20"/>
      <c r="E396" s="20"/>
      <c r="F396" s="20"/>
      <c r="G396" s="19"/>
      <c r="H396" s="19"/>
      <c r="I396" s="13"/>
      <c r="J396" s="13"/>
      <c r="K396" s="54"/>
      <c r="N396" s="29"/>
    </row>
    <row r="397" spans="1:14" s="14" customFormat="1" x14ac:dyDescent="0.25">
      <c r="A397" s="10">
        <v>370</v>
      </c>
      <c r="B397" s="132"/>
      <c r="C397" s="132"/>
      <c r="D397" s="20"/>
      <c r="E397" s="20"/>
      <c r="F397" s="20"/>
      <c r="G397" s="19"/>
      <c r="H397" s="19"/>
      <c r="I397" s="13"/>
      <c r="J397" s="13"/>
      <c r="K397" s="54"/>
      <c r="N397" s="29"/>
    </row>
    <row r="398" spans="1:14" s="14" customFormat="1" x14ac:dyDescent="0.25">
      <c r="A398" s="10">
        <v>371</v>
      </c>
      <c r="B398" s="132"/>
      <c r="C398" s="132"/>
      <c r="D398" s="20"/>
      <c r="E398" s="20"/>
      <c r="F398" s="20"/>
      <c r="G398" s="19"/>
      <c r="H398" s="19"/>
      <c r="I398" s="13"/>
      <c r="J398" s="13"/>
      <c r="K398" s="54"/>
      <c r="N398" s="29"/>
    </row>
    <row r="399" spans="1:14" s="14" customFormat="1" x14ac:dyDescent="0.25">
      <c r="A399" s="10">
        <v>372</v>
      </c>
      <c r="B399" s="132"/>
      <c r="C399" s="132"/>
      <c r="D399" s="20"/>
      <c r="E399" s="20"/>
      <c r="F399" s="20"/>
      <c r="G399" s="19"/>
      <c r="H399" s="19"/>
      <c r="I399" s="13"/>
      <c r="J399" s="13"/>
      <c r="K399" s="54"/>
      <c r="N399" s="29"/>
    </row>
    <row r="400" spans="1:14" s="14" customFormat="1" x14ac:dyDescent="0.25">
      <c r="A400" s="10">
        <v>373</v>
      </c>
      <c r="B400" s="132"/>
      <c r="C400" s="132"/>
      <c r="D400" s="20"/>
      <c r="E400" s="20"/>
      <c r="F400" s="20"/>
      <c r="G400" s="19"/>
      <c r="H400" s="19"/>
      <c r="I400" s="13"/>
      <c r="J400" s="13"/>
      <c r="K400" s="54"/>
      <c r="N400" s="29"/>
    </row>
    <row r="401" spans="1:14" s="14" customFormat="1" x14ac:dyDescent="0.25">
      <c r="A401" s="10">
        <v>374</v>
      </c>
      <c r="B401" s="132"/>
      <c r="C401" s="132"/>
      <c r="D401" s="20"/>
      <c r="E401" s="20"/>
      <c r="F401" s="20"/>
      <c r="G401" s="19"/>
      <c r="H401" s="19"/>
      <c r="I401" s="13"/>
      <c r="J401" s="13"/>
      <c r="K401" s="54"/>
      <c r="N401" s="29"/>
    </row>
    <row r="402" spans="1:14" s="14" customFormat="1" x14ac:dyDescent="0.25">
      <c r="A402" s="10">
        <v>375</v>
      </c>
      <c r="B402" s="132"/>
      <c r="C402" s="132"/>
      <c r="D402" s="20"/>
      <c r="E402" s="20"/>
      <c r="F402" s="20"/>
      <c r="G402" s="19"/>
      <c r="H402" s="19"/>
      <c r="I402" s="13"/>
      <c r="J402" s="13"/>
      <c r="K402" s="54"/>
      <c r="N402" s="29"/>
    </row>
    <row r="403" spans="1:14" s="14" customFormat="1" x14ac:dyDescent="0.25">
      <c r="A403" s="10">
        <v>376</v>
      </c>
      <c r="B403" s="132"/>
      <c r="C403" s="132"/>
      <c r="D403" s="20"/>
      <c r="E403" s="20"/>
      <c r="F403" s="20"/>
      <c r="G403" s="19"/>
      <c r="H403" s="19"/>
      <c r="I403" s="13"/>
      <c r="J403" s="13"/>
      <c r="K403" s="54"/>
      <c r="N403" s="29"/>
    </row>
    <row r="404" spans="1:14" s="14" customFormat="1" x14ac:dyDescent="0.25">
      <c r="A404" s="10">
        <v>377</v>
      </c>
      <c r="B404" s="132"/>
      <c r="C404" s="132"/>
      <c r="D404" s="20"/>
      <c r="E404" s="20"/>
      <c r="F404" s="20"/>
      <c r="G404" s="19"/>
      <c r="H404" s="19"/>
      <c r="I404" s="13"/>
      <c r="J404" s="13"/>
      <c r="K404" s="54"/>
      <c r="N404" s="29"/>
    </row>
    <row r="405" spans="1:14" s="14" customFormat="1" x14ac:dyDescent="0.25">
      <c r="A405" s="10">
        <v>378</v>
      </c>
      <c r="B405" s="132"/>
      <c r="C405" s="132"/>
      <c r="D405" s="20"/>
      <c r="E405" s="20"/>
      <c r="F405" s="20"/>
      <c r="G405" s="19"/>
      <c r="H405" s="19"/>
      <c r="I405" s="13"/>
      <c r="J405" s="13"/>
      <c r="K405" s="54"/>
      <c r="N405" s="29"/>
    </row>
    <row r="406" spans="1:14" s="14" customFormat="1" x14ac:dyDescent="0.25">
      <c r="A406" s="10">
        <v>379</v>
      </c>
      <c r="B406" s="132"/>
      <c r="C406" s="132"/>
      <c r="D406" s="20"/>
      <c r="E406" s="20"/>
      <c r="F406" s="20"/>
      <c r="G406" s="19"/>
      <c r="H406" s="19"/>
      <c r="I406" s="13"/>
      <c r="J406" s="13"/>
      <c r="K406" s="54"/>
      <c r="N406" s="29"/>
    </row>
    <row r="407" spans="1:14" s="14" customFormat="1" x14ac:dyDescent="0.25">
      <c r="A407" s="10">
        <v>380</v>
      </c>
      <c r="B407" s="132"/>
      <c r="C407" s="132"/>
      <c r="D407" s="20"/>
      <c r="E407" s="20"/>
      <c r="F407" s="20"/>
      <c r="G407" s="19"/>
      <c r="H407" s="19"/>
      <c r="I407" s="13"/>
      <c r="J407" s="13"/>
      <c r="K407" s="54"/>
      <c r="N407" s="29"/>
    </row>
    <row r="408" spans="1:14" s="14" customFormat="1" x14ac:dyDescent="0.25">
      <c r="A408" s="10">
        <v>381</v>
      </c>
      <c r="B408" s="132"/>
      <c r="C408" s="132"/>
      <c r="D408" s="20"/>
      <c r="E408" s="20"/>
      <c r="F408" s="20"/>
      <c r="G408" s="19"/>
      <c r="H408" s="19"/>
      <c r="I408" s="13"/>
      <c r="J408" s="13"/>
      <c r="K408" s="54"/>
      <c r="N408" s="29"/>
    </row>
    <row r="409" spans="1:14" s="14" customFormat="1" x14ac:dyDescent="0.25">
      <c r="A409" s="10">
        <v>382</v>
      </c>
      <c r="B409" s="132"/>
      <c r="C409" s="132"/>
      <c r="D409" s="20"/>
      <c r="E409" s="20"/>
      <c r="F409" s="20"/>
      <c r="G409" s="19"/>
      <c r="H409" s="19"/>
      <c r="I409" s="13"/>
      <c r="J409" s="13"/>
      <c r="K409" s="54"/>
      <c r="N409" s="29"/>
    </row>
    <row r="410" spans="1:14" s="14" customFormat="1" x14ac:dyDescent="0.25">
      <c r="A410" s="10">
        <v>383</v>
      </c>
      <c r="B410" s="132"/>
      <c r="C410" s="132"/>
      <c r="D410" s="20"/>
      <c r="E410" s="20"/>
      <c r="F410" s="20"/>
      <c r="G410" s="19"/>
      <c r="H410" s="19"/>
      <c r="I410" s="13"/>
      <c r="J410" s="13"/>
      <c r="K410" s="54"/>
      <c r="N410" s="29"/>
    </row>
    <row r="411" spans="1:14" s="14" customFormat="1" x14ac:dyDescent="0.25">
      <c r="A411" s="10">
        <v>384</v>
      </c>
      <c r="B411" s="132"/>
      <c r="C411" s="132"/>
      <c r="D411" s="20"/>
      <c r="E411" s="20"/>
      <c r="F411" s="20"/>
      <c r="G411" s="19"/>
      <c r="H411" s="19"/>
      <c r="I411" s="13"/>
      <c r="J411" s="13"/>
      <c r="K411" s="54"/>
      <c r="N411" s="29"/>
    </row>
    <row r="412" spans="1:14" s="14" customFormat="1" x14ac:dyDescent="0.25">
      <c r="A412" s="10">
        <v>385</v>
      </c>
      <c r="B412" s="132"/>
      <c r="C412" s="132"/>
      <c r="D412" s="20"/>
      <c r="E412" s="20"/>
      <c r="F412" s="20"/>
      <c r="G412" s="19"/>
      <c r="H412" s="19"/>
      <c r="I412" s="13"/>
      <c r="J412" s="13"/>
      <c r="K412" s="54"/>
      <c r="N412" s="29"/>
    </row>
    <row r="413" spans="1:14" s="14" customFormat="1" x14ac:dyDescent="0.25">
      <c r="A413" s="10">
        <v>386</v>
      </c>
      <c r="B413" s="132"/>
      <c r="C413" s="132"/>
      <c r="D413" s="20"/>
      <c r="E413" s="20"/>
      <c r="F413" s="20"/>
      <c r="G413" s="19"/>
      <c r="H413" s="19"/>
      <c r="I413" s="13"/>
      <c r="J413" s="13"/>
      <c r="K413" s="54"/>
      <c r="N413" s="29"/>
    </row>
    <row r="414" spans="1:14" s="14" customFormat="1" x14ac:dyDescent="0.25">
      <c r="A414" s="10">
        <v>387</v>
      </c>
      <c r="B414" s="132"/>
      <c r="C414" s="132"/>
      <c r="D414" s="20"/>
      <c r="E414" s="20"/>
      <c r="F414" s="20"/>
      <c r="G414" s="19"/>
      <c r="H414" s="19"/>
      <c r="I414" s="13"/>
      <c r="J414" s="13"/>
      <c r="K414" s="54"/>
      <c r="N414" s="29"/>
    </row>
    <row r="415" spans="1:14" s="14" customFormat="1" x14ac:dyDescent="0.25">
      <c r="A415" s="10">
        <v>388</v>
      </c>
      <c r="B415" s="132"/>
      <c r="C415" s="132"/>
      <c r="D415" s="20"/>
      <c r="E415" s="20"/>
      <c r="F415" s="20"/>
      <c r="G415" s="19"/>
      <c r="H415" s="19"/>
      <c r="I415" s="13"/>
      <c r="J415" s="13"/>
      <c r="K415" s="54"/>
      <c r="N415" s="29"/>
    </row>
    <row r="416" spans="1:14" s="14" customFormat="1" x14ac:dyDescent="0.25">
      <c r="A416" s="10">
        <v>389</v>
      </c>
      <c r="B416" s="132"/>
      <c r="C416" s="132"/>
      <c r="D416" s="20"/>
      <c r="E416" s="20"/>
      <c r="F416" s="20"/>
      <c r="G416" s="19"/>
      <c r="H416" s="19"/>
      <c r="I416" s="13"/>
      <c r="J416" s="13"/>
      <c r="K416" s="54"/>
      <c r="N416" s="29"/>
    </row>
    <row r="417" spans="1:14" s="14" customFormat="1" x14ac:dyDescent="0.25">
      <c r="A417" s="10">
        <v>390</v>
      </c>
      <c r="B417" s="132"/>
      <c r="C417" s="132"/>
      <c r="D417" s="20"/>
      <c r="E417" s="20"/>
      <c r="F417" s="20"/>
      <c r="G417" s="19"/>
      <c r="H417" s="19"/>
      <c r="I417" s="13"/>
      <c r="J417" s="13"/>
      <c r="K417" s="54"/>
      <c r="N417" s="29"/>
    </row>
    <row r="418" spans="1:14" s="14" customFormat="1" x14ac:dyDescent="0.25">
      <c r="A418" s="10">
        <v>391</v>
      </c>
      <c r="B418" s="132"/>
      <c r="C418" s="132"/>
      <c r="D418" s="20"/>
      <c r="E418" s="20"/>
      <c r="F418" s="20"/>
      <c r="G418" s="19"/>
      <c r="H418" s="19"/>
      <c r="I418" s="13"/>
      <c r="J418" s="13"/>
      <c r="K418" s="54"/>
      <c r="N418" s="29"/>
    </row>
    <row r="419" spans="1:14" s="14" customFormat="1" x14ac:dyDescent="0.25">
      <c r="A419" s="10">
        <v>392</v>
      </c>
      <c r="B419" s="132"/>
      <c r="C419" s="132"/>
      <c r="D419" s="20"/>
      <c r="E419" s="20"/>
      <c r="F419" s="20"/>
      <c r="G419" s="19"/>
      <c r="H419" s="19"/>
      <c r="I419" s="13"/>
      <c r="J419" s="13"/>
      <c r="K419" s="54"/>
      <c r="N419" s="29"/>
    </row>
    <row r="420" spans="1:14" s="14" customFormat="1" x14ac:dyDescent="0.25">
      <c r="A420" s="10">
        <v>393</v>
      </c>
      <c r="B420" s="132"/>
      <c r="C420" s="132"/>
      <c r="D420" s="20"/>
      <c r="E420" s="20"/>
      <c r="F420" s="20"/>
      <c r="G420" s="19"/>
      <c r="H420" s="19"/>
      <c r="I420" s="13"/>
      <c r="J420" s="13"/>
      <c r="K420" s="54"/>
      <c r="N420" s="29"/>
    </row>
    <row r="421" spans="1:14" s="14" customFormat="1" x14ac:dyDescent="0.25">
      <c r="A421" s="10">
        <v>394</v>
      </c>
      <c r="B421" s="132"/>
      <c r="C421" s="132"/>
      <c r="D421" s="20"/>
      <c r="E421" s="20"/>
      <c r="F421" s="20"/>
      <c r="G421" s="19"/>
      <c r="H421" s="19"/>
      <c r="I421" s="13"/>
      <c r="J421" s="13"/>
      <c r="K421" s="54"/>
      <c r="N421" s="29"/>
    </row>
    <row r="422" spans="1:14" s="14" customFormat="1" x14ac:dyDescent="0.25">
      <c r="A422" s="10">
        <v>395</v>
      </c>
      <c r="B422" s="132"/>
      <c r="C422" s="132"/>
      <c r="D422" s="20"/>
      <c r="E422" s="20"/>
      <c r="F422" s="20"/>
      <c r="G422" s="19"/>
      <c r="H422" s="19"/>
      <c r="I422" s="13"/>
      <c r="J422" s="13"/>
      <c r="K422" s="54"/>
      <c r="N422" s="29"/>
    </row>
    <row r="423" spans="1:14" s="14" customFormat="1" x14ac:dyDescent="0.25">
      <c r="A423" s="10">
        <v>396</v>
      </c>
      <c r="B423" s="132"/>
      <c r="C423" s="132"/>
      <c r="D423" s="20"/>
      <c r="E423" s="20"/>
      <c r="F423" s="20"/>
      <c r="G423" s="19"/>
      <c r="H423" s="19"/>
      <c r="I423" s="13"/>
      <c r="J423" s="13"/>
      <c r="K423" s="54"/>
      <c r="N423" s="29"/>
    </row>
    <row r="424" spans="1:14" s="14" customFormat="1" x14ac:dyDescent="0.25">
      <c r="A424" s="10">
        <v>397</v>
      </c>
      <c r="B424" s="132"/>
      <c r="C424" s="132"/>
      <c r="D424" s="20"/>
      <c r="E424" s="20"/>
      <c r="F424" s="20"/>
      <c r="G424" s="19"/>
      <c r="H424" s="19"/>
      <c r="I424" s="13"/>
      <c r="J424" s="13"/>
      <c r="K424" s="54"/>
      <c r="N424" s="29"/>
    </row>
    <row r="425" spans="1:14" s="14" customFormat="1" x14ac:dyDescent="0.25">
      <c r="A425" s="10">
        <v>398</v>
      </c>
      <c r="B425" s="132"/>
      <c r="C425" s="132"/>
      <c r="D425" s="20"/>
      <c r="E425" s="20"/>
      <c r="F425" s="20"/>
      <c r="G425" s="19"/>
      <c r="H425" s="19"/>
      <c r="I425" s="13"/>
      <c r="J425" s="13"/>
      <c r="K425" s="54"/>
      <c r="N425" s="29"/>
    </row>
    <row r="426" spans="1:14" s="14" customFormat="1" x14ac:dyDescent="0.25">
      <c r="A426" s="10">
        <v>399</v>
      </c>
      <c r="B426" s="132"/>
      <c r="C426" s="132"/>
      <c r="D426" s="20"/>
      <c r="E426" s="20"/>
      <c r="F426" s="20"/>
      <c r="G426" s="19"/>
      <c r="H426" s="19"/>
      <c r="I426" s="13"/>
      <c r="J426" s="13"/>
      <c r="K426" s="54"/>
      <c r="N426" s="29"/>
    </row>
    <row r="427" spans="1:14" s="14" customFormat="1" x14ac:dyDescent="0.25">
      <c r="A427" s="10">
        <v>400</v>
      </c>
      <c r="B427" s="132"/>
      <c r="C427" s="132"/>
      <c r="D427" s="20"/>
      <c r="E427" s="20"/>
      <c r="F427" s="20"/>
      <c r="G427" s="19"/>
      <c r="H427" s="19"/>
      <c r="I427" s="13"/>
      <c r="J427" s="13"/>
      <c r="K427" s="54"/>
      <c r="N427" s="29"/>
    </row>
    <row r="428" spans="1:14" s="14" customFormat="1" x14ac:dyDescent="0.25">
      <c r="A428" s="10">
        <v>401</v>
      </c>
      <c r="B428" s="132"/>
      <c r="C428" s="132"/>
      <c r="D428" s="20"/>
      <c r="E428" s="20"/>
      <c r="F428" s="20"/>
      <c r="G428" s="19"/>
      <c r="H428" s="19"/>
      <c r="I428" s="13"/>
      <c r="J428" s="13"/>
      <c r="K428" s="54"/>
      <c r="N428" s="29"/>
    </row>
    <row r="429" spans="1:14" s="14" customFormat="1" x14ac:dyDescent="0.25">
      <c r="A429" s="10">
        <v>402</v>
      </c>
      <c r="B429" s="132"/>
      <c r="C429" s="132"/>
      <c r="D429" s="20"/>
      <c r="E429" s="20"/>
      <c r="F429" s="20"/>
      <c r="G429" s="19"/>
      <c r="H429" s="19"/>
      <c r="I429" s="13"/>
      <c r="J429" s="13"/>
      <c r="K429" s="54"/>
      <c r="N429" s="29"/>
    </row>
    <row r="430" spans="1:14" s="14" customFormat="1" x14ac:dyDescent="0.25">
      <c r="A430" s="10">
        <v>403</v>
      </c>
      <c r="B430" s="132"/>
      <c r="C430" s="132"/>
      <c r="D430" s="20"/>
      <c r="E430" s="20"/>
      <c r="F430" s="20"/>
      <c r="G430" s="19"/>
      <c r="H430" s="19"/>
      <c r="I430" s="13"/>
      <c r="J430" s="13"/>
      <c r="K430" s="54"/>
      <c r="N430" s="29"/>
    </row>
    <row r="431" spans="1:14" s="14" customFormat="1" x14ac:dyDescent="0.25">
      <c r="A431" s="10">
        <v>404</v>
      </c>
      <c r="B431" s="132"/>
      <c r="C431" s="132"/>
      <c r="D431" s="20"/>
      <c r="E431" s="20"/>
      <c r="F431" s="20"/>
      <c r="G431" s="19"/>
      <c r="H431" s="19"/>
      <c r="I431" s="13"/>
      <c r="J431" s="13"/>
      <c r="K431" s="54"/>
      <c r="N431" s="29"/>
    </row>
    <row r="432" spans="1:14" s="14" customFormat="1" x14ac:dyDescent="0.25">
      <c r="A432" s="10">
        <v>405</v>
      </c>
      <c r="B432" s="132"/>
      <c r="C432" s="132"/>
      <c r="D432" s="20"/>
      <c r="E432" s="20"/>
      <c r="F432" s="20"/>
      <c r="G432" s="19"/>
      <c r="H432" s="19"/>
      <c r="I432" s="13"/>
      <c r="J432" s="13"/>
      <c r="K432" s="54"/>
      <c r="N432" s="29"/>
    </row>
    <row r="433" spans="1:14" s="14" customFormat="1" x14ac:dyDescent="0.25">
      <c r="A433" s="10">
        <v>406</v>
      </c>
      <c r="B433" s="132"/>
      <c r="C433" s="132"/>
      <c r="D433" s="20"/>
      <c r="E433" s="20"/>
      <c r="F433" s="20"/>
      <c r="G433" s="19"/>
      <c r="H433" s="19"/>
      <c r="I433" s="13"/>
      <c r="J433" s="13"/>
      <c r="K433" s="54"/>
      <c r="N433" s="29"/>
    </row>
    <row r="434" spans="1:14" s="14" customFormat="1" x14ac:dyDescent="0.25">
      <c r="A434" s="10">
        <v>407</v>
      </c>
      <c r="B434" s="132"/>
      <c r="C434" s="132"/>
      <c r="D434" s="20"/>
      <c r="E434" s="20"/>
      <c r="F434" s="20"/>
      <c r="G434" s="19"/>
      <c r="H434" s="19"/>
      <c r="I434" s="13"/>
      <c r="J434" s="13"/>
      <c r="K434" s="54"/>
      <c r="N434" s="29"/>
    </row>
    <row r="435" spans="1:14" s="14" customFormat="1" x14ac:dyDescent="0.25">
      <c r="A435" s="10">
        <v>408</v>
      </c>
      <c r="B435" s="132"/>
      <c r="C435" s="132"/>
      <c r="D435" s="20"/>
      <c r="E435" s="20"/>
      <c r="F435" s="20"/>
      <c r="G435" s="19"/>
      <c r="H435" s="19"/>
      <c r="I435" s="13"/>
      <c r="J435" s="13"/>
      <c r="K435" s="54"/>
      <c r="N435" s="29"/>
    </row>
    <row r="436" spans="1:14" s="14" customFormat="1" x14ac:dyDescent="0.25">
      <c r="A436" s="10">
        <v>409</v>
      </c>
      <c r="B436" s="132"/>
      <c r="C436" s="132"/>
      <c r="D436" s="20"/>
      <c r="E436" s="20"/>
      <c r="F436" s="20"/>
      <c r="G436" s="19"/>
      <c r="H436" s="19"/>
      <c r="I436" s="13"/>
      <c r="J436" s="13"/>
      <c r="K436" s="54"/>
      <c r="N436" s="29"/>
    </row>
    <row r="437" spans="1:14" s="14" customFormat="1" x14ac:dyDescent="0.25">
      <c r="A437" s="10">
        <v>410</v>
      </c>
      <c r="B437" s="132"/>
      <c r="C437" s="132"/>
      <c r="D437" s="20"/>
      <c r="E437" s="20"/>
      <c r="F437" s="20"/>
      <c r="G437" s="19"/>
      <c r="H437" s="19"/>
      <c r="I437" s="13"/>
      <c r="J437" s="13"/>
      <c r="K437" s="54"/>
      <c r="N437" s="29"/>
    </row>
    <row r="438" spans="1:14" s="14" customFormat="1" x14ac:dyDescent="0.25">
      <c r="A438" s="10">
        <v>411</v>
      </c>
      <c r="B438" s="132"/>
      <c r="C438" s="132"/>
      <c r="D438" s="20"/>
      <c r="E438" s="20"/>
      <c r="F438" s="20"/>
      <c r="G438" s="19"/>
      <c r="H438" s="19"/>
      <c r="I438" s="13"/>
      <c r="J438" s="13"/>
      <c r="K438" s="54"/>
      <c r="N438" s="29"/>
    </row>
    <row r="439" spans="1:14" s="14" customFormat="1" x14ac:dyDescent="0.25">
      <c r="A439" s="10">
        <v>412</v>
      </c>
      <c r="B439" s="132"/>
      <c r="C439" s="132"/>
      <c r="D439" s="20"/>
      <c r="E439" s="20"/>
      <c r="F439" s="20"/>
      <c r="G439" s="19"/>
      <c r="H439" s="19"/>
      <c r="I439" s="13"/>
      <c r="J439" s="13"/>
      <c r="K439" s="54"/>
      <c r="N439" s="29"/>
    </row>
    <row r="440" spans="1:14" s="14" customFormat="1" x14ac:dyDescent="0.25">
      <c r="A440" s="10">
        <v>413</v>
      </c>
      <c r="B440" s="132"/>
      <c r="C440" s="132"/>
      <c r="D440" s="20"/>
      <c r="E440" s="20"/>
      <c r="F440" s="20"/>
      <c r="G440" s="19"/>
      <c r="H440" s="19"/>
      <c r="I440" s="13"/>
      <c r="J440" s="13"/>
      <c r="K440" s="54"/>
      <c r="N440" s="29"/>
    </row>
    <row r="441" spans="1:14" s="14" customFormat="1" x14ac:dyDescent="0.25">
      <c r="A441" s="10">
        <v>414</v>
      </c>
      <c r="B441" s="132"/>
      <c r="C441" s="132"/>
      <c r="D441" s="20"/>
      <c r="E441" s="20"/>
      <c r="F441" s="20"/>
      <c r="G441" s="19"/>
      <c r="H441" s="19"/>
      <c r="I441" s="13"/>
      <c r="J441" s="13"/>
      <c r="K441" s="54"/>
      <c r="N441" s="29"/>
    </row>
    <row r="442" spans="1:14" s="14" customFormat="1" x14ac:dyDescent="0.25">
      <c r="A442" s="10">
        <v>415</v>
      </c>
      <c r="B442" s="132"/>
      <c r="C442" s="132"/>
      <c r="D442" s="20"/>
      <c r="E442" s="20"/>
      <c r="F442" s="20"/>
      <c r="G442" s="19"/>
      <c r="H442" s="19"/>
      <c r="I442" s="13"/>
      <c r="J442" s="13"/>
      <c r="K442" s="54"/>
      <c r="N442" s="29"/>
    </row>
    <row r="443" spans="1:14" s="14" customFormat="1" x14ac:dyDescent="0.25">
      <c r="A443" s="10">
        <v>416</v>
      </c>
      <c r="B443" s="132"/>
      <c r="C443" s="132"/>
      <c r="D443" s="20"/>
      <c r="E443" s="20"/>
      <c r="F443" s="20"/>
      <c r="G443" s="19"/>
      <c r="H443" s="19"/>
      <c r="I443" s="13"/>
      <c r="J443" s="13"/>
      <c r="K443" s="54"/>
      <c r="N443" s="29"/>
    </row>
    <row r="444" spans="1:14" s="14" customFormat="1" x14ac:dyDescent="0.25">
      <c r="A444" s="10">
        <v>417</v>
      </c>
      <c r="B444" s="132"/>
      <c r="C444" s="132"/>
      <c r="D444" s="20"/>
      <c r="E444" s="20"/>
      <c r="F444" s="20"/>
      <c r="G444" s="19"/>
      <c r="H444" s="19"/>
      <c r="I444" s="13"/>
      <c r="J444" s="13"/>
      <c r="K444" s="54"/>
      <c r="N444" s="29"/>
    </row>
    <row r="445" spans="1:14" s="14" customFormat="1" x14ac:dyDescent="0.25">
      <c r="A445" s="10">
        <v>418</v>
      </c>
      <c r="B445" s="132"/>
      <c r="C445" s="132"/>
      <c r="D445" s="20"/>
      <c r="E445" s="20"/>
      <c r="F445" s="20"/>
      <c r="G445" s="19"/>
      <c r="H445" s="19"/>
      <c r="I445" s="13"/>
      <c r="J445" s="13"/>
      <c r="K445" s="54"/>
      <c r="N445" s="29"/>
    </row>
    <row r="446" spans="1:14" s="14" customFormat="1" x14ac:dyDescent="0.25">
      <c r="A446" s="10">
        <v>419</v>
      </c>
      <c r="B446" s="132"/>
      <c r="C446" s="132"/>
      <c r="D446" s="20"/>
      <c r="E446" s="20"/>
      <c r="F446" s="20"/>
      <c r="G446" s="19"/>
      <c r="H446" s="19"/>
      <c r="I446" s="13"/>
      <c r="J446" s="13"/>
      <c r="K446" s="54"/>
      <c r="N446" s="29"/>
    </row>
    <row r="447" spans="1:14" s="14" customFormat="1" x14ac:dyDescent="0.25">
      <c r="A447" s="10">
        <v>420</v>
      </c>
      <c r="B447" s="132"/>
      <c r="C447" s="132"/>
      <c r="D447" s="20"/>
      <c r="E447" s="20"/>
      <c r="F447" s="20"/>
      <c r="G447" s="19"/>
      <c r="H447" s="19"/>
      <c r="I447" s="13"/>
      <c r="J447" s="13"/>
      <c r="K447" s="54"/>
      <c r="N447" s="29"/>
    </row>
    <row r="448" spans="1:14" s="14" customFormat="1" x14ac:dyDescent="0.25">
      <c r="A448" s="10">
        <v>421</v>
      </c>
      <c r="B448" s="132"/>
      <c r="C448" s="132"/>
      <c r="D448" s="20"/>
      <c r="E448" s="20"/>
      <c r="F448" s="20"/>
      <c r="G448" s="19"/>
      <c r="H448" s="19"/>
      <c r="I448" s="13"/>
      <c r="J448" s="13"/>
      <c r="K448" s="54"/>
      <c r="N448" s="29"/>
    </row>
    <row r="449" spans="1:14" s="14" customFormat="1" x14ac:dyDescent="0.25">
      <c r="A449" s="10">
        <v>422</v>
      </c>
      <c r="B449" s="132"/>
      <c r="C449" s="132"/>
      <c r="D449" s="20"/>
      <c r="E449" s="20"/>
      <c r="F449" s="20"/>
      <c r="G449" s="19"/>
      <c r="H449" s="19"/>
      <c r="I449" s="13"/>
      <c r="J449" s="13"/>
      <c r="K449" s="54"/>
      <c r="N449" s="29"/>
    </row>
    <row r="450" spans="1:14" s="14" customFormat="1" x14ac:dyDescent="0.25">
      <c r="A450" s="10">
        <v>423</v>
      </c>
      <c r="B450" s="132"/>
      <c r="C450" s="132"/>
      <c r="D450" s="20"/>
      <c r="E450" s="20"/>
      <c r="F450" s="20"/>
      <c r="G450" s="19"/>
      <c r="H450" s="19"/>
      <c r="I450" s="13"/>
      <c r="J450" s="13"/>
      <c r="K450" s="54"/>
      <c r="N450" s="29"/>
    </row>
    <row r="451" spans="1:14" s="14" customFormat="1" x14ac:dyDescent="0.25">
      <c r="A451" s="10">
        <v>424</v>
      </c>
      <c r="B451" s="132"/>
      <c r="C451" s="132"/>
      <c r="D451" s="20"/>
      <c r="E451" s="20"/>
      <c r="F451" s="20"/>
      <c r="G451" s="19"/>
      <c r="H451" s="19"/>
      <c r="I451" s="13"/>
      <c r="J451" s="13"/>
      <c r="K451" s="54"/>
      <c r="N451" s="29"/>
    </row>
    <row r="452" spans="1:14" s="14" customFormat="1" x14ac:dyDescent="0.25">
      <c r="A452" s="10">
        <v>425</v>
      </c>
      <c r="B452" s="132"/>
      <c r="C452" s="132"/>
      <c r="D452" s="20"/>
      <c r="E452" s="20"/>
      <c r="F452" s="20"/>
      <c r="G452" s="19"/>
      <c r="H452" s="19"/>
      <c r="I452" s="13"/>
      <c r="J452" s="13"/>
      <c r="K452" s="54"/>
      <c r="N452" s="29"/>
    </row>
    <row r="453" spans="1:14" s="14" customFormat="1" x14ac:dyDescent="0.25">
      <c r="A453" s="10">
        <v>426</v>
      </c>
      <c r="B453" s="132"/>
      <c r="C453" s="132"/>
      <c r="D453" s="20"/>
      <c r="E453" s="20"/>
      <c r="F453" s="20"/>
      <c r="G453" s="19"/>
      <c r="H453" s="19"/>
      <c r="I453" s="13"/>
      <c r="J453" s="13"/>
      <c r="K453" s="54"/>
      <c r="N453" s="29"/>
    </row>
    <row r="454" spans="1:14" s="14" customFormat="1" x14ac:dyDescent="0.25">
      <c r="A454" s="10">
        <v>427</v>
      </c>
      <c r="B454" s="132"/>
      <c r="C454" s="132"/>
      <c r="D454" s="20"/>
      <c r="E454" s="20"/>
      <c r="F454" s="20"/>
      <c r="G454" s="19"/>
      <c r="H454" s="19"/>
      <c r="I454" s="13"/>
      <c r="J454" s="13"/>
      <c r="K454" s="54"/>
      <c r="N454" s="29"/>
    </row>
    <row r="455" spans="1:14" s="14" customFormat="1" x14ac:dyDescent="0.25">
      <c r="A455" s="10">
        <v>428</v>
      </c>
      <c r="B455" s="132"/>
      <c r="C455" s="132"/>
      <c r="D455" s="20"/>
      <c r="E455" s="20"/>
      <c r="F455" s="20"/>
      <c r="G455" s="19"/>
      <c r="H455" s="19"/>
      <c r="I455" s="13"/>
      <c r="J455" s="13"/>
      <c r="K455" s="54"/>
      <c r="N455" s="29"/>
    </row>
    <row r="456" spans="1:14" s="14" customFormat="1" x14ac:dyDescent="0.25">
      <c r="A456" s="10">
        <v>429</v>
      </c>
      <c r="B456" s="132"/>
      <c r="C456" s="132"/>
      <c r="D456" s="20"/>
      <c r="E456" s="20"/>
      <c r="F456" s="20"/>
      <c r="G456" s="19"/>
      <c r="H456" s="19"/>
      <c r="I456" s="13"/>
      <c r="J456" s="13"/>
      <c r="K456" s="54"/>
      <c r="N456" s="29"/>
    </row>
    <row r="457" spans="1:14" s="14" customFormat="1" x14ac:dyDescent="0.25">
      <c r="A457" s="10">
        <v>430</v>
      </c>
      <c r="B457" s="132"/>
      <c r="C457" s="132"/>
      <c r="D457" s="20"/>
      <c r="E457" s="20"/>
      <c r="F457" s="20"/>
      <c r="G457" s="19"/>
      <c r="H457" s="19"/>
      <c r="I457" s="13"/>
      <c r="J457" s="13"/>
      <c r="K457" s="54"/>
      <c r="N457" s="29"/>
    </row>
    <row r="458" spans="1:14" s="14" customFormat="1" x14ac:dyDescent="0.25">
      <c r="A458" s="10">
        <v>431</v>
      </c>
      <c r="B458" s="132"/>
      <c r="C458" s="132"/>
      <c r="D458" s="20"/>
      <c r="E458" s="20"/>
      <c r="F458" s="20"/>
      <c r="G458" s="19"/>
      <c r="H458" s="19"/>
      <c r="I458" s="13"/>
      <c r="J458" s="13"/>
      <c r="K458" s="54"/>
      <c r="N458" s="29"/>
    </row>
    <row r="459" spans="1:14" s="14" customFormat="1" x14ac:dyDescent="0.25">
      <c r="A459" s="10">
        <v>432</v>
      </c>
      <c r="B459" s="132"/>
      <c r="C459" s="132"/>
      <c r="D459" s="20"/>
      <c r="E459" s="20"/>
      <c r="F459" s="20"/>
      <c r="G459" s="19"/>
      <c r="H459" s="19"/>
      <c r="I459" s="13"/>
      <c r="J459" s="13"/>
      <c r="K459" s="54"/>
      <c r="N459" s="29"/>
    </row>
    <row r="460" spans="1:14" s="14" customFormat="1" x14ac:dyDescent="0.25">
      <c r="A460" s="10">
        <v>433</v>
      </c>
      <c r="B460" s="132"/>
      <c r="C460" s="132"/>
      <c r="D460" s="20"/>
      <c r="E460" s="20"/>
      <c r="F460" s="20"/>
      <c r="G460" s="19"/>
      <c r="H460" s="19"/>
      <c r="I460" s="13"/>
      <c r="J460" s="13"/>
      <c r="K460" s="54"/>
      <c r="N460" s="29"/>
    </row>
    <row r="461" spans="1:14" s="14" customFormat="1" x14ac:dyDescent="0.25">
      <c r="A461" s="10">
        <v>434</v>
      </c>
      <c r="B461" s="132"/>
      <c r="C461" s="132"/>
      <c r="D461" s="20"/>
      <c r="E461" s="20"/>
      <c r="F461" s="20"/>
      <c r="G461" s="19"/>
      <c r="H461" s="19"/>
      <c r="I461" s="13"/>
      <c r="J461" s="13"/>
      <c r="K461" s="54"/>
      <c r="N461" s="29"/>
    </row>
    <row r="462" spans="1:14" s="14" customFormat="1" x14ac:dyDescent="0.25">
      <c r="A462" s="10">
        <v>435</v>
      </c>
      <c r="B462" s="132"/>
      <c r="C462" s="132"/>
      <c r="D462" s="20"/>
      <c r="E462" s="20"/>
      <c r="F462" s="20"/>
      <c r="G462" s="19"/>
      <c r="H462" s="19"/>
      <c r="I462" s="13"/>
      <c r="J462" s="13"/>
      <c r="K462" s="54"/>
      <c r="N462" s="29"/>
    </row>
    <row r="463" spans="1:14" s="14" customFormat="1" x14ac:dyDescent="0.25">
      <c r="A463" s="10">
        <v>436</v>
      </c>
      <c r="B463" s="132"/>
      <c r="C463" s="132"/>
      <c r="D463" s="20"/>
      <c r="E463" s="20"/>
      <c r="F463" s="20"/>
      <c r="G463" s="19"/>
      <c r="H463" s="19"/>
      <c r="I463" s="13"/>
      <c r="J463" s="13"/>
      <c r="K463" s="54"/>
      <c r="N463" s="29"/>
    </row>
    <row r="464" spans="1:14" s="14" customFormat="1" x14ac:dyDescent="0.25">
      <c r="A464" s="10">
        <v>437</v>
      </c>
      <c r="B464" s="132"/>
      <c r="C464" s="132"/>
      <c r="D464" s="20"/>
      <c r="E464" s="20"/>
      <c r="F464" s="20"/>
      <c r="G464" s="19"/>
      <c r="H464" s="19"/>
      <c r="I464" s="13"/>
      <c r="J464" s="13"/>
      <c r="K464" s="54"/>
      <c r="N464" s="29"/>
    </row>
    <row r="465" spans="1:14" s="14" customFormat="1" x14ac:dyDescent="0.25">
      <c r="A465" s="10">
        <v>438</v>
      </c>
      <c r="B465" s="132"/>
      <c r="C465" s="132"/>
      <c r="D465" s="20"/>
      <c r="E465" s="20"/>
      <c r="F465" s="20"/>
      <c r="G465" s="19"/>
      <c r="H465" s="19"/>
      <c r="I465" s="13"/>
      <c r="J465" s="13"/>
      <c r="K465" s="54"/>
      <c r="N465" s="29"/>
    </row>
    <row r="466" spans="1:14" s="14" customFormat="1" x14ac:dyDescent="0.25">
      <c r="A466" s="10">
        <v>439</v>
      </c>
      <c r="B466" s="132"/>
      <c r="C466" s="132"/>
      <c r="D466" s="20"/>
      <c r="E466" s="20"/>
      <c r="F466" s="20"/>
      <c r="G466" s="19"/>
      <c r="H466" s="19"/>
      <c r="I466" s="13"/>
      <c r="J466" s="13"/>
      <c r="K466" s="54"/>
      <c r="N466" s="29"/>
    </row>
    <row r="467" spans="1:14" s="14" customFormat="1" x14ac:dyDescent="0.25">
      <c r="A467" s="10">
        <v>440</v>
      </c>
      <c r="B467" s="132"/>
      <c r="C467" s="132"/>
      <c r="D467" s="20"/>
      <c r="E467" s="20"/>
      <c r="F467" s="20"/>
      <c r="G467" s="19"/>
      <c r="H467" s="19"/>
      <c r="I467" s="13"/>
      <c r="J467" s="13"/>
      <c r="K467" s="54"/>
      <c r="N467" s="29"/>
    </row>
    <row r="468" spans="1:14" s="14" customFormat="1" x14ac:dyDescent="0.25">
      <c r="A468" s="10">
        <v>441</v>
      </c>
      <c r="B468" s="132"/>
      <c r="C468" s="132"/>
      <c r="D468" s="20"/>
      <c r="E468" s="20"/>
      <c r="F468" s="20"/>
      <c r="G468" s="19"/>
      <c r="H468" s="19"/>
      <c r="I468" s="13"/>
      <c r="J468" s="13"/>
      <c r="K468" s="54"/>
      <c r="N468" s="29"/>
    </row>
    <row r="469" spans="1:14" s="14" customFormat="1" x14ac:dyDescent="0.25">
      <c r="A469" s="10">
        <v>442</v>
      </c>
      <c r="B469" s="132"/>
      <c r="C469" s="132"/>
      <c r="D469" s="20"/>
      <c r="E469" s="20"/>
      <c r="F469" s="20"/>
      <c r="G469" s="19"/>
      <c r="H469" s="19"/>
      <c r="I469" s="13"/>
      <c r="J469" s="13"/>
      <c r="K469" s="54"/>
      <c r="N469" s="29"/>
    </row>
    <row r="470" spans="1:14" s="14" customFormat="1" x14ac:dyDescent="0.25">
      <c r="A470" s="10">
        <v>443</v>
      </c>
      <c r="B470" s="132"/>
      <c r="C470" s="132"/>
      <c r="D470" s="20"/>
      <c r="E470" s="20"/>
      <c r="F470" s="20"/>
      <c r="G470" s="19"/>
      <c r="H470" s="19"/>
      <c r="I470" s="13"/>
      <c r="J470" s="13"/>
      <c r="K470" s="54"/>
      <c r="N470" s="29"/>
    </row>
    <row r="471" spans="1:14" s="14" customFormat="1" x14ac:dyDescent="0.25">
      <c r="A471" s="10">
        <v>444</v>
      </c>
      <c r="B471" s="132"/>
      <c r="C471" s="132"/>
      <c r="D471" s="20"/>
      <c r="E471" s="20"/>
      <c r="F471" s="20"/>
      <c r="G471" s="19"/>
      <c r="H471" s="19"/>
      <c r="I471" s="13"/>
      <c r="J471" s="13"/>
      <c r="K471" s="54"/>
      <c r="N471" s="29"/>
    </row>
    <row r="472" spans="1:14" s="14" customFormat="1" x14ac:dyDescent="0.25">
      <c r="A472" s="10">
        <v>445</v>
      </c>
      <c r="B472" s="132"/>
      <c r="C472" s="132"/>
      <c r="D472" s="20"/>
      <c r="E472" s="20"/>
      <c r="F472" s="20"/>
      <c r="G472" s="19"/>
      <c r="H472" s="19"/>
      <c r="I472" s="13"/>
      <c r="J472" s="13"/>
      <c r="K472" s="54"/>
      <c r="N472" s="29"/>
    </row>
    <row r="473" spans="1:14" s="14" customFormat="1" x14ac:dyDescent="0.25">
      <c r="A473" s="10">
        <v>446</v>
      </c>
      <c r="B473" s="132"/>
      <c r="C473" s="132"/>
      <c r="D473" s="20"/>
      <c r="E473" s="20"/>
      <c r="F473" s="20"/>
      <c r="G473" s="19"/>
      <c r="H473" s="19"/>
      <c r="I473" s="13"/>
      <c r="J473" s="13"/>
      <c r="K473" s="54"/>
      <c r="N473" s="29"/>
    </row>
    <row r="474" spans="1:14" s="14" customFormat="1" x14ac:dyDescent="0.25">
      <c r="A474" s="10">
        <v>447</v>
      </c>
      <c r="B474" s="132"/>
      <c r="C474" s="132"/>
      <c r="D474" s="20"/>
      <c r="E474" s="20"/>
      <c r="F474" s="20"/>
      <c r="G474" s="19"/>
      <c r="H474" s="19"/>
      <c r="I474" s="13"/>
      <c r="J474" s="13"/>
      <c r="K474" s="54"/>
      <c r="N474" s="29"/>
    </row>
    <row r="475" spans="1:14" s="14" customFormat="1" x14ac:dyDescent="0.25">
      <c r="A475" s="10">
        <v>448</v>
      </c>
      <c r="B475" s="132"/>
      <c r="C475" s="132"/>
      <c r="D475" s="20"/>
      <c r="E475" s="20"/>
      <c r="F475" s="20"/>
      <c r="G475" s="19"/>
      <c r="H475" s="19"/>
      <c r="I475" s="13"/>
      <c r="J475" s="13"/>
      <c r="K475" s="54"/>
      <c r="N475" s="29"/>
    </row>
    <row r="476" spans="1:14" s="14" customFormat="1" x14ac:dyDescent="0.25">
      <c r="A476" s="10">
        <v>449</v>
      </c>
      <c r="B476" s="132"/>
      <c r="C476" s="132"/>
      <c r="D476" s="20"/>
      <c r="E476" s="20"/>
      <c r="F476" s="20"/>
      <c r="G476" s="19"/>
      <c r="H476" s="19"/>
      <c r="I476" s="13"/>
      <c r="J476" s="13"/>
      <c r="K476" s="54"/>
      <c r="N476" s="29"/>
    </row>
    <row r="477" spans="1:14" s="14" customFormat="1" x14ac:dyDescent="0.25">
      <c r="A477" s="10">
        <v>450</v>
      </c>
      <c r="B477" s="132"/>
      <c r="C477" s="132"/>
      <c r="D477" s="20"/>
      <c r="E477" s="20"/>
      <c r="F477" s="20"/>
      <c r="G477" s="19"/>
      <c r="H477" s="19"/>
      <c r="I477" s="13"/>
      <c r="J477" s="13"/>
      <c r="K477" s="54"/>
      <c r="N477" s="29"/>
    </row>
    <row r="478" spans="1:14" s="14" customFormat="1" x14ac:dyDescent="0.25">
      <c r="A478" s="10">
        <v>451</v>
      </c>
      <c r="B478" s="132"/>
      <c r="C478" s="132"/>
      <c r="D478" s="20"/>
      <c r="E478" s="20"/>
      <c r="F478" s="20"/>
      <c r="G478" s="19"/>
      <c r="H478" s="19"/>
      <c r="I478" s="13"/>
      <c r="J478" s="13"/>
      <c r="K478" s="54"/>
      <c r="N478" s="29"/>
    </row>
    <row r="479" spans="1:14" s="14" customFormat="1" x14ac:dyDescent="0.25">
      <c r="A479" s="10">
        <v>452</v>
      </c>
      <c r="B479" s="132"/>
      <c r="C479" s="132"/>
      <c r="D479" s="20"/>
      <c r="E479" s="20"/>
      <c r="F479" s="20"/>
      <c r="G479" s="19"/>
      <c r="H479" s="19"/>
      <c r="I479" s="13"/>
      <c r="J479" s="13"/>
      <c r="K479" s="54"/>
      <c r="N479" s="29"/>
    </row>
    <row r="480" spans="1:14" s="14" customFormat="1" x14ac:dyDescent="0.25">
      <c r="A480" s="10">
        <v>453</v>
      </c>
      <c r="B480" s="132"/>
      <c r="C480" s="132"/>
      <c r="D480" s="20"/>
      <c r="E480" s="20"/>
      <c r="F480" s="20"/>
      <c r="G480" s="19"/>
      <c r="H480" s="19"/>
      <c r="I480" s="13"/>
      <c r="J480" s="13"/>
      <c r="K480" s="54"/>
      <c r="N480" s="29"/>
    </row>
    <row r="481" spans="1:14" s="14" customFormat="1" x14ac:dyDescent="0.25">
      <c r="A481" s="10">
        <v>454</v>
      </c>
      <c r="B481" s="132"/>
      <c r="C481" s="132"/>
      <c r="D481" s="20"/>
      <c r="E481" s="20"/>
      <c r="F481" s="20"/>
      <c r="G481" s="19"/>
      <c r="H481" s="19"/>
      <c r="I481" s="13"/>
      <c r="J481" s="13"/>
      <c r="K481" s="54"/>
      <c r="N481" s="29"/>
    </row>
    <row r="482" spans="1:14" s="14" customFormat="1" x14ac:dyDescent="0.25">
      <c r="A482" s="10">
        <v>455</v>
      </c>
      <c r="B482" s="132"/>
      <c r="C482" s="132"/>
      <c r="D482" s="20"/>
      <c r="E482" s="20"/>
      <c r="F482" s="20"/>
      <c r="G482" s="19"/>
      <c r="H482" s="19"/>
      <c r="I482" s="13"/>
      <c r="J482" s="13"/>
      <c r="K482" s="54"/>
      <c r="N482" s="29"/>
    </row>
    <row r="483" spans="1:14" s="14" customFormat="1" x14ac:dyDescent="0.25">
      <c r="A483" s="10">
        <v>456</v>
      </c>
      <c r="B483" s="132"/>
      <c r="C483" s="132"/>
      <c r="D483" s="20"/>
      <c r="E483" s="20"/>
      <c r="F483" s="20"/>
      <c r="G483" s="19"/>
      <c r="H483" s="19"/>
      <c r="I483" s="13"/>
      <c r="J483" s="13"/>
      <c r="K483" s="54"/>
      <c r="N483" s="29"/>
    </row>
    <row r="484" spans="1:14" s="14" customFormat="1" x14ac:dyDescent="0.25">
      <c r="A484" s="10">
        <v>457</v>
      </c>
      <c r="B484" s="132"/>
      <c r="C484" s="132"/>
      <c r="D484" s="20"/>
      <c r="E484" s="20"/>
      <c r="F484" s="20"/>
      <c r="G484" s="19"/>
      <c r="H484" s="19"/>
      <c r="I484" s="13"/>
      <c r="J484" s="13"/>
      <c r="K484" s="54"/>
      <c r="N484" s="29"/>
    </row>
    <row r="485" spans="1:14" s="14" customFormat="1" x14ac:dyDescent="0.25">
      <c r="A485" s="10">
        <v>458</v>
      </c>
      <c r="B485" s="132"/>
      <c r="C485" s="132"/>
      <c r="D485" s="20"/>
      <c r="E485" s="20"/>
      <c r="F485" s="20"/>
      <c r="G485" s="19"/>
      <c r="H485" s="19"/>
      <c r="I485" s="13"/>
      <c r="J485" s="13"/>
      <c r="K485" s="54"/>
      <c r="N485" s="29"/>
    </row>
    <row r="486" spans="1:14" s="14" customFormat="1" x14ac:dyDescent="0.25">
      <c r="A486" s="10">
        <v>459</v>
      </c>
      <c r="B486" s="132"/>
      <c r="C486" s="132"/>
      <c r="D486" s="20"/>
      <c r="E486" s="20"/>
      <c r="F486" s="20"/>
      <c r="G486" s="19"/>
      <c r="H486" s="19"/>
      <c r="I486" s="13"/>
      <c r="J486" s="13"/>
      <c r="K486" s="54"/>
      <c r="N486" s="29"/>
    </row>
    <row r="487" spans="1:14" s="14" customFormat="1" x14ac:dyDescent="0.25">
      <c r="A487" s="10">
        <v>460</v>
      </c>
      <c r="B487" s="132"/>
      <c r="C487" s="132"/>
      <c r="D487" s="20"/>
      <c r="E487" s="20"/>
      <c r="F487" s="20"/>
      <c r="G487" s="19"/>
      <c r="H487" s="19"/>
      <c r="I487" s="13"/>
      <c r="J487" s="13"/>
      <c r="K487" s="54"/>
      <c r="N487" s="29"/>
    </row>
    <row r="488" spans="1:14" s="14" customFormat="1" x14ac:dyDescent="0.25">
      <c r="A488" s="10">
        <v>461</v>
      </c>
      <c r="B488" s="132"/>
      <c r="C488" s="132"/>
      <c r="D488" s="20"/>
      <c r="E488" s="20"/>
      <c r="F488" s="20"/>
      <c r="G488" s="19"/>
      <c r="H488" s="19"/>
      <c r="I488" s="13"/>
      <c r="J488" s="13"/>
      <c r="K488" s="54"/>
      <c r="N488" s="29"/>
    </row>
    <row r="489" spans="1:14" s="14" customFormat="1" x14ac:dyDescent="0.25">
      <c r="A489" s="10">
        <v>462</v>
      </c>
      <c r="B489" s="132"/>
      <c r="C489" s="132"/>
      <c r="D489" s="20"/>
      <c r="E489" s="20"/>
      <c r="F489" s="20"/>
      <c r="G489" s="19"/>
      <c r="H489" s="19"/>
      <c r="I489" s="13"/>
      <c r="J489" s="13"/>
      <c r="K489" s="54"/>
      <c r="N489" s="29"/>
    </row>
    <row r="490" spans="1:14" s="14" customFormat="1" x14ac:dyDescent="0.25">
      <c r="A490" s="10">
        <v>463</v>
      </c>
      <c r="B490" s="132"/>
      <c r="C490" s="132"/>
      <c r="D490" s="20"/>
      <c r="E490" s="20"/>
      <c r="F490" s="20"/>
      <c r="G490" s="19"/>
      <c r="H490" s="19"/>
      <c r="I490" s="13"/>
      <c r="J490" s="13"/>
      <c r="K490" s="54"/>
      <c r="N490" s="29"/>
    </row>
    <row r="491" spans="1:14" s="14" customFormat="1" x14ac:dyDescent="0.25">
      <c r="A491" s="10">
        <v>464</v>
      </c>
      <c r="B491" s="132"/>
      <c r="C491" s="132"/>
      <c r="D491" s="20"/>
      <c r="E491" s="20"/>
      <c r="F491" s="20"/>
      <c r="G491" s="19"/>
      <c r="H491" s="19"/>
      <c r="I491" s="13"/>
      <c r="J491" s="13"/>
      <c r="K491" s="54"/>
      <c r="N491" s="29"/>
    </row>
    <row r="492" spans="1:14" s="14" customFormat="1" x14ac:dyDescent="0.25">
      <c r="A492" s="10">
        <v>465</v>
      </c>
      <c r="B492" s="132"/>
      <c r="C492" s="132"/>
      <c r="D492" s="20"/>
      <c r="E492" s="20"/>
      <c r="F492" s="20"/>
      <c r="G492" s="19"/>
      <c r="H492" s="19"/>
      <c r="I492" s="13"/>
      <c r="J492" s="13"/>
      <c r="K492" s="54"/>
      <c r="N492" s="29"/>
    </row>
    <row r="493" spans="1:14" s="14" customFormat="1" x14ac:dyDescent="0.25">
      <c r="A493" s="10">
        <v>466</v>
      </c>
      <c r="B493" s="132"/>
      <c r="C493" s="132"/>
      <c r="D493" s="20"/>
      <c r="E493" s="20"/>
      <c r="F493" s="20"/>
      <c r="G493" s="19"/>
      <c r="H493" s="19"/>
      <c r="I493" s="13"/>
      <c r="J493" s="13"/>
      <c r="K493" s="54"/>
      <c r="N493" s="29"/>
    </row>
    <row r="494" spans="1:14" s="14" customFormat="1" x14ac:dyDescent="0.25">
      <c r="A494" s="10">
        <v>467</v>
      </c>
      <c r="B494" s="132"/>
      <c r="C494" s="132"/>
      <c r="D494" s="20"/>
      <c r="E494" s="20"/>
      <c r="F494" s="20"/>
      <c r="G494" s="19"/>
      <c r="H494" s="19"/>
      <c r="I494" s="13"/>
      <c r="J494" s="13"/>
      <c r="K494" s="54"/>
      <c r="N494" s="29"/>
    </row>
    <row r="495" spans="1:14" s="14" customFormat="1" x14ac:dyDescent="0.25">
      <c r="A495" s="10">
        <v>468</v>
      </c>
      <c r="B495" s="132"/>
      <c r="C495" s="132"/>
      <c r="D495" s="20"/>
      <c r="E495" s="20"/>
      <c r="F495" s="20"/>
      <c r="G495" s="19"/>
      <c r="H495" s="19"/>
      <c r="I495" s="13"/>
      <c r="J495" s="13"/>
      <c r="K495" s="54"/>
      <c r="N495" s="29"/>
    </row>
    <row r="496" spans="1:14" s="14" customFormat="1" x14ac:dyDescent="0.25">
      <c r="A496" s="10">
        <v>469</v>
      </c>
      <c r="B496" s="132"/>
      <c r="C496" s="132"/>
      <c r="D496" s="20"/>
      <c r="E496" s="20"/>
      <c r="F496" s="20"/>
      <c r="G496" s="19"/>
      <c r="H496" s="19"/>
      <c r="I496" s="13"/>
      <c r="J496" s="13"/>
      <c r="K496" s="54"/>
      <c r="N496" s="29"/>
    </row>
    <row r="497" spans="1:14" s="14" customFormat="1" x14ac:dyDescent="0.25">
      <c r="A497" s="10">
        <v>470</v>
      </c>
      <c r="B497" s="132"/>
      <c r="C497" s="132"/>
      <c r="D497" s="20"/>
      <c r="E497" s="20"/>
      <c r="F497" s="20"/>
      <c r="G497" s="19"/>
      <c r="H497" s="19"/>
      <c r="I497" s="13"/>
      <c r="J497" s="13"/>
      <c r="K497" s="54"/>
      <c r="N497" s="29"/>
    </row>
    <row r="498" spans="1:14" s="14" customFormat="1" x14ac:dyDescent="0.25">
      <c r="A498" s="10">
        <v>471</v>
      </c>
      <c r="B498" s="132"/>
      <c r="C498" s="132"/>
      <c r="D498" s="20"/>
      <c r="E498" s="20"/>
      <c r="F498" s="20"/>
      <c r="G498" s="19"/>
      <c r="H498" s="19"/>
      <c r="I498" s="13"/>
      <c r="J498" s="13"/>
      <c r="K498" s="54"/>
      <c r="N498" s="29"/>
    </row>
    <row r="499" spans="1:14" s="14" customFormat="1" x14ac:dyDescent="0.25">
      <c r="A499" s="10">
        <v>472</v>
      </c>
      <c r="B499" s="132"/>
      <c r="C499" s="132"/>
      <c r="D499" s="20"/>
      <c r="E499" s="20"/>
      <c r="F499" s="20"/>
      <c r="G499" s="19"/>
      <c r="H499" s="19"/>
      <c r="I499" s="13"/>
      <c r="J499" s="13"/>
      <c r="K499" s="54"/>
      <c r="N499" s="29"/>
    </row>
    <row r="500" spans="1:14" s="14" customFormat="1" x14ac:dyDescent="0.25">
      <c r="A500" s="10">
        <v>473</v>
      </c>
      <c r="B500" s="132"/>
      <c r="C500" s="132"/>
      <c r="D500" s="20"/>
      <c r="E500" s="20"/>
      <c r="F500" s="20"/>
      <c r="G500" s="19"/>
      <c r="H500" s="19"/>
      <c r="I500" s="13"/>
      <c r="J500" s="13"/>
      <c r="K500" s="54"/>
      <c r="N500" s="29"/>
    </row>
    <row r="501" spans="1:14" s="14" customFormat="1" x14ac:dyDescent="0.25">
      <c r="A501" s="10">
        <v>474</v>
      </c>
      <c r="B501" s="132"/>
      <c r="C501" s="132"/>
      <c r="D501" s="20"/>
      <c r="E501" s="20"/>
      <c r="F501" s="20"/>
      <c r="G501" s="19"/>
      <c r="H501" s="19"/>
      <c r="I501" s="13"/>
      <c r="J501" s="13"/>
      <c r="K501" s="54"/>
      <c r="N501" s="29"/>
    </row>
    <row r="502" spans="1:14" s="14" customFormat="1" x14ac:dyDescent="0.25">
      <c r="A502" s="10">
        <v>475</v>
      </c>
      <c r="B502" s="132"/>
      <c r="C502" s="132"/>
      <c r="D502" s="20"/>
      <c r="E502" s="20"/>
      <c r="F502" s="20"/>
      <c r="G502" s="19"/>
      <c r="H502" s="19"/>
      <c r="I502" s="13"/>
      <c r="J502" s="13"/>
      <c r="K502" s="54"/>
      <c r="N502" s="29"/>
    </row>
    <row r="503" spans="1:14" s="14" customFormat="1" x14ac:dyDescent="0.25">
      <c r="A503" s="10">
        <v>476</v>
      </c>
      <c r="B503" s="132"/>
      <c r="C503" s="132"/>
      <c r="D503" s="20"/>
      <c r="E503" s="20"/>
      <c r="F503" s="20"/>
      <c r="G503" s="19"/>
      <c r="H503" s="19"/>
      <c r="I503" s="13"/>
      <c r="J503" s="13"/>
      <c r="K503" s="54"/>
      <c r="N503" s="29"/>
    </row>
    <row r="504" spans="1:14" s="14" customFormat="1" x14ac:dyDescent="0.25">
      <c r="A504" s="10">
        <v>477</v>
      </c>
      <c r="B504" s="132"/>
      <c r="C504" s="132"/>
      <c r="D504" s="20"/>
      <c r="E504" s="20"/>
      <c r="F504" s="20"/>
      <c r="G504" s="19"/>
      <c r="H504" s="19"/>
      <c r="I504" s="13"/>
      <c r="J504" s="13"/>
      <c r="K504" s="54"/>
      <c r="N504" s="29"/>
    </row>
    <row r="505" spans="1:14" s="14" customFormat="1" x14ac:dyDescent="0.25">
      <c r="A505" s="10">
        <v>478</v>
      </c>
      <c r="B505" s="132"/>
      <c r="C505" s="132"/>
      <c r="D505" s="20"/>
      <c r="E505" s="20"/>
      <c r="F505" s="20"/>
      <c r="G505" s="19"/>
      <c r="H505" s="19"/>
      <c r="I505" s="13"/>
      <c r="J505" s="13"/>
      <c r="K505" s="54"/>
      <c r="N505" s="29"/>
    </row>
    <row r="506" spans="1:14" s="14" customFormat="1" x14ac:dyDescent="0.25">
      <c r="A506" s="10">
        <v>479</v>
      </c>
      <c r="B506" s="132"/>
      <c r="C506" s="132"/>
      <c r="D506" s="20"/>
      <c r="E506" s="20"/>
      <c r="F506" s="20"/>
      <c r="G506" s="19"/>
      <c r="H506" s="19"/>
      <c r="I506" s="13"/>
      <c r="J506" s="13"/>
      <c r="K506" s="54"/>
      <c r="N506" s="29"/>
    </row>
    <row r="507" spans="1:14" s="14" customFormat="1" x14ac:dyDescent="0.25">
      <c r="A507" s="10">
        <v>480</v>
      </c>
      <c r="B507" s="132"/>
      <c r="C507" s="132"/>
      <c r="D507" s="20"/>
      <c r="E507" s="20"/>
      <c r="F507" s="20"/>
      <c r="G507" s="19"/>
      <c r="H507" s="19"/>
      <c r="I507" s="13"/>
      <c r="J507" s="13"/>
      <c r="K507" s="54"/>
      <c r="N507" s="29"/>
    </row>
    <row r="508" spans="1:14" s="14" customFormat="1" x14ac:dyDescent="0.25">
      <c r="A508" s="10">
        <v>481</v>
      </c>
      <c r="B508" s="132"/>
      <c r="C508" s="132"/>
      <c r="D508" s="20"/>
      <c r="E508" s="20"/>
      <c r="F508" s="20"/>
      <c r="G508" s="19"/>
      <c r="H508" s="19"/>
      <c r="I508" s="13"/>
      <c r="J508" s="13"/>
      <c r="K508" s="54"/>
      <c r="N508" s="29"/>
    </row>
    <row r="509" spans="1:14" s="14" customFormat="1" x14ac:dyDescent="0.25">
      <c r="A509" s="10">
        <v>482</v>
      </c>
      <c r="B509" s="132"/>
      <c r="C509" s="132"/>
      <c r="D509" s="20"/>
      <c r="E509" s="20"/>
      <c r="F509" s="20"/>
      <c r="G509" s="19"/>
      <c r="H509" s="19"/>
      <c r="I509" s="13"/>
      <c r="J509" s="13"/>
      <c r="K509" s="54"/>
      <c r="N509" s="29"/>
    </row>
    <row r="510" spans="1:14" s="14" customFormat="1" x14ac:dyDescent="0.25">
      <c r="A510" s="10">
        <v>483</v>
      </c>
      <c r="B510" s="132"/>
      <c r="C510" s="132"/>
      <c r="D510" s="20"/>
      <c r="E510" s="20"/>
      <c r="F510" s="20"/>
      <c r="G510" s="19"/>
      <c r="H510" s="19"/>
      <c r="I510" s="13"/>
      <c r="J510" s="13"/>
      <c r="K510" s="54"/>
      <c r="N510" s="29"/>
    </row>
    <row r="511" spans="1:14" s="14" customFormat="1" x14ac:dyDescent="0.25">
      <c r="A511" s="10">
        <v>484</v>
      </c>
      <c r="B511" s="132"/>
      <c r="C511" s="132"/>
      <c r="D511" s="20"/>
      <c r="E511" s="20"/>
      <c r="F511" s="20"/>
      <c r="G511" s="19"/>
      <c r="H511" s="19"/>
      <c r="I511" s="13"/>
      <c r="J511" s="13"/>
      <c r="K511" s="54"/>
      <c r="N511" s="29"/>
    </row>
    <row r="512" spans="1:14" s="14" customFormat="1" x14ac:dyDescent="0.25">
      <c r="A512" s="10">
        <v>485</v>
      </c>
      <c r="B512" s="132"/>
      <c r="C512" s="132"/>
      <c r="D512" s="20"/>
      <c r="E512" s="20"/>
      <c r="F512" s="20"/>
      <c r="G512" s="19"/>
      <c r="H512" s="19"/>
      <c r="I512" s="13"/>
      <c r="J512" s="13"/>
      <c r="K512" s="54"/>
      <c r="N512" s="29"/>
    </row>
    <row r="513" spans="1:14" s="14" customFormat="1" x14ac:dyDescent="0.25">
      <c r="A513" s="10">
        <v>486</v>
      </c>
      <c r="B513" s="132"/>
      <c r="C513" s="132"/>
      <c r="D513" s="20"/>
      <c r="E513" s="20"/>
      <c r="F513" s="20"/>
      <c r="G513" s="19"/>
      <c r="H513" s="19"/>
      <c r="I513" s="13"/>
      <c r="J513" s="13"/>
      <c r="K513" s="54"/>
      <c r="N513" s="29"/>
    </row>
    <row r="514" spans="1:14" s="14" customFormat="1" x14ac:dyDescent="0.25">
      <c r="A514" s="10">
        <v>487</v>
      </c>
      <c r="B514" s="132"/>
      <c r="C514" s="132"/>
      <c r="D514" s="20"/>
      <c r="E514" s="20"/>
      <c r="F514" s="20"/>
      <c r="G514" s="19"/>
      <c r="H514" s="19"/>
      <c r="I514" s="13"/>
      <c r="J514" s="13"/>
      <c r="K514" s="54"/>
      <c r="N514" s="29"/>
    </row>
    <row r="515" spans="1:14" s="14" customFormat="1" x14ac:dyDescent="0.25">
      <c r="A515" s="10">
        <v>488</v>
      </c>
      <c r="B515" s="132"/>
      <c r="C515" s="132"/>
      <c r="D515" s="20"/>
      <c r="E515" s="20"/>
      <c r="F515" s="20"/>
      <c r="G515" s="19"/>
      <c r="H515" s="19"/>
      <c r="I515" s="13"/>
      <c r="J515" s="13"/>
      <c r="K515" s="54"/>
      <c r="N515" s="29"/>
    </row>
    <row r="516" spans="1:14" s="14" customFormat="1" x14ac:dyDescent="0.25">
      <c r="A516" s="10">
        <v>489</v>
      </c>
      <c r="B516" s="132"/>
      <c r="C516" s="132"/>
      <c r="D516" s="20"/>
      <c r="E516" s="20"/>
      <c r="F516" s="20"/>
      <c r="G516" s="19"/>
      <c r="H516" s="19"/>
      <c r="I516" s="13"/>
      <c r="J516" s="13"/>
      <c r="K516" s="54"/>
      <c r="N516" s="29"/>
    </row>
    <row r="517" spans="1:14" s="14" customFormat="1" x14ac:dyDescent="0.25">
      <c r="A517" s="10">
        <v>490</v>
      </c>
      <c r="B517" s="132"/>
      <c r="C517" s="132"/>
      <c r="D517" s="20"/>
      <c r="E517" s="20"/>
      <c r="F517" s="20"/>
      <c r="G517" s="19"/>
      <c r="H517" s="19"/>
      <c r="I517" s="13"/>
      <c r="J517" s="13"/>
      <c r="K517" s="54"/>
      <c r="N517" s="29"/>
    </row>
    <row r="518" spans="1:14" s="14" customFormat="1" x14ac:dyDescent="0.25">
      <c r="A518" s="10">
        <v>491</v>
      </c>
      <c r="B518" s="132"/>
      <c r="C518" s="132"/>
      <c r="D518" s="20"/>
      <c r="E518" s="20"/>
      <c r="F518" s="20"/>
      <c r="G518" s="19"/>
      <c r="H518" s="19"/>
      <c r="I518" s="13"/>
      <c r="J518" s="13"/>
      <c r="K518" s="54"/>
      <c r="N518" s="29"/>
    </row>
    <row r="519" spans="1:14" s="14" customFormat="1" x14ac:dyDescent="0.25">
      <c r="A519" s="10">
        <v>492</v>
      </c>
      <c r="B519" s="132"/>
      <c r="C519" s="132"/>
      <c r="D519" s="20"/>
      <c r="E519" s="20"/>
      <c r="F519" s="20"/>
      <c r="G519" s="19"/>
      <c r="H519" s="19"/>
      <c r="I519" s="13"/>
      <c r="J519" s="13"/>
      <c r="K519" s="54"/>
      <c r="N519" s="29"/>
    </row>
    <row r="520" spans="1:14" s="14" customFormat="1" x14ac:dyDescent="0.25">
      <c r="A520" s="10">
        <v>493</v>
      </c>
      <c r="B520" s="132"/>
      <c r="C520" s="132"/>
      <c r="D520" s="20"/>
      <c r="E520" s="20"/>
      <c r="F520" s="20"/>
      <c r="G520" s="19"/>
      <c r="H520" s="19"/>
      <c r="I520" s="13"/>
      <c r="J520" s="13"/>
      <c r="K520" s="54"/>
      <c r="N520" s="29"/>
    </row>
    <row r="521" spans="1:14" s="14" customFormat="1" x14ac:dyDescent="0.25">
      <c r="A521" s="10">
        <v>494</v>
      </c>
      <c r="B521" s="132"/>
      <c r="C521" s="132"/>
      <c r="D521" s="20"/>
      <c r="E521" s="20"/>
      <c r="F521" s="20"/>
      <c r="G521" s="19"/>
      <c r="H521" s="19"/>
      <c r="I521" s="13"/>
      <c r="J521" s="13"/>
      <c r="K521" s="54"/>
      <c r="N521" s="29"/>
    </row>
    <row r="522" spans="1:14" s="14" customFormat="1" x14ac:dyDescent="0.25">
      <c r="A522" s="10">
        <v>495</v>
      </c>
      <c r="B522" s="132"/>
      <c r="C522" s="132"/>
      <c r="D522" s="20"/>
      <c r="E522" s="20"/>
      <c r="F522" s="20"/>
      <c r="G522" s="19"/>
      <c r="H522" s="19"/>
      <c r="I522" s="13"/>
      <c r="J522" s="13"/>
      <c r="K522" s="54"/>
      <c r="N522" s="29"/>
    </row>
    <row r="523" spans="1:14" s="14" customFormat="1" x14ac:dyDescent="0.25">
      <c r="A523" s="10">
        <v>496</v>
      </c>
      <c r="B523" s="132"/>
      <c r="C523" s="132"/>
      <c r="D523" s="20"/>
      <c r="E523" s="20"/>
      <c r="F523" s="20"/>
      <c r="G523" s="19"/>
      <c r="H523" s="19"/>
      <c r="I523" s="13"/>
      <c r="J523" s="13"/>
      <c r="K523" s="54"/>
      <c r="N523" s="29"/>
    </row>
    <row r="524" spans="1:14" s="14" customFormat="1" x14ac:dyDescent="0.25">
      <c r="A524" s="10">
        <v>497</v>
      </c>
      <c r="B524" s="132"/>
      <c r="C524" s="132"/>
      <c r="D524" s="20"/>
      <c r="E524" s="20"/>
      <c r="F524" s="20"/>
      <c r="G524" s="19"/>
      <c r="H524" s="19"/>
      <c r="I524" s="13"/>
      <c r="J524" s="13"/>
      <c r="K524" s="54"/>
      <c r="N524" s="29"/>
    </row>
    <row r="525" spans="1:14" s="14" customFormat="1" x14ac:dyDescent="0.25">
      <c r="A525" s="10">
        <v>498</v>
      </c>
      <c r="B525" s="132"/>
      <c r="C525" s="132"/>
      <c r="D525" s="20"/>
      <c r="E525" s="20"/>
      <c r="F525" s="20"/>
      <c r="G525" s="19"/>
      <c r="H525" s="19"/>
      <c r="I525" s="13"/>
      <c r="J525" s="13"/>
      <c r="K525" s="54"/>
      <c r="N525" s="29"/>
    </row>
    <row r="526" spans="1:14" s="14" customFormat="1" x14ac:dyDescent="0.25">
      <c r="A526" s="10">
        <v>499</v>
      </c>
      <c r="B526" s="132"/>
      <c r="C526" s="132"/>
      <c r="D526" s="20"/>
      <c r="E526" s="20"/>
      <c r="F526" s="20"/>
      <c r="G526" s="19"/>
      <c r="H526" s="19"/>
      <c r="I526" s="13"/>
      <c r="J526" s="13"/>
      <c r="K526" s="54"/>
      <c r="N526" s="29"/>
    </row>
    <row r="527" spans="1:14" s="14" customFormat="1" x14ac:dyDescent="0.25">
      <c r="A527" s="10">
        <v>500</v>
      </c>
      <c r="B527" s="132"/>
      <c r="C527" s="132"/>
      <c r="D527" s="20"/>
      <c r="E527" s="20"/>
      <c r="F527" s="20"/>
      <c r="G527" s="19"/>
      <c r="H527" s="19"/>
      <c r="I527" s="13"/>
      <c r="J527" s="13"/>
      <c r="K527" s="54"/>
      <c r="N527" s="29"/>
    </row>
    <row r="528" spans="1:14" s="14" customFormat="1" x14ac:dyDescent="0.25">
      <c r="A528" s="10">
        <v>501</v>
      </c>
      <c r="B528" s="132"/>
      <c r="C528" s="132"/>
      <c r="D528" s="20"/>
      <c r="E528" s="20"/>
      <c r="F528" s="20"/>
      <c r="G528" s="19"/>
      <c r="H528" s="19"/>
      <c r="I528" s="13"/>
      <c r="J528" s="13"/>
      <c r="K528" s="54"/>
      <c r="N528" s="29"/>
    </row>
    <row r="529" spans="1:14" s="14" customFormat="1" x14ac:dyDescent="0.25">
      <c r="A529" s="10">
        <v>502</v>
      </c>
      <c r="B529" s="132"/>
      <c r="C529" s="132"/>
      <c r="D529" s="20"/>
      <c r="E529" s="20"/>
      <c r="F529" s="20"/>
      <c r="G529" s="19"/>
      <c r="H529" s="19"/>
      <c r="I529" s="13"/>
      <c r="J529" s="13"/>
      <c r="K529" s="54"/>
      <c r="N529" s="29"/>
    </row>
    <row r="530" spans="1:14" s="14" customFormat="1" x14ac:dyDescent="0.25">
      <c r="A530" s="10">
        <v>503</v>
      </c>
      <c r="B530" s="132"/>
      <c r="C530" s="132"/>
      <c r="D530" s="20"/>
      <c r="E530" s="20"/>
      <c r="F530" s="20"/>
      <c r="G530" s="19"/>
      <c r="H530" s="19"/>
      <c r="I530" s="13"/>
      <c r="J530" s="13"/>
      <c r="K530" s="54"/>
      <c r="N530" s="29"/>
    </row>
    <row r="531" spans="1:14" s="14" customFormat="1" x14ac:dyDescent="0.25">
      <c r="A531" s="10">
        <v>504</v>
      </c>
      <c r="B531" s="132"/>
      <c r="C531" s="132"/>
      <c r="D531" s="20"/>
      <c r="E531" s="20"/>
      <c r="F531" s="20"/>
      <c r="G531" s="19"/>
      <c r="H531" s="19"/>
      <c r="I531" s="13"/>
      <c r="J531" s="13"/>
      <c r="K531" s="54"/>
      <c r="N531" s="29"/>
    </row>
    <row r="532" spans="1:14" s="14" customFormat="1" x14ac:dyDescent="0.25">
      <c r="A532" s="10">
        <v>505</v>
      </c>
      <c r="B532" s="132"/>
      <c r="C532" s="132"/>
      <c r="D532" s="20"/>
      <c r="E532" s="20"/>
      <c r="F532" s="20"/>
      <c r="G532" s="19"/>
      <c r="H532" s="19"/>
      <c r="I532" s="13"/>
      <c r="J532" s="13"/>
      <c r="K532" s="54"/>
      <c r="N532" s="29"/>
    </row>
    <row r="533" spans="1:14" s="14" customFormat="1" x14ac:dyDescent="0.25">
      <c r="A533" s="10">
        <v>506</v>
      </c>
      <c r="B533" s="132"/>
      <c r="C533" s="132"/>
      <c r="D533" s="20"/>
      <c r="E533" s="20"/>
      <c r="F533" s="20"/>
      <c r="G533" s="19"/>
      <c r="H533" s="19"/>
      <c r="I533" s="13"/>
      <c r="J533" s="13"/>
      <c r="K533" s="54"/>
      <c r="N533" s="29"/>
    </row>
    <row r="534" spans="1:14" s="14" customFormat="1" x14ac:dyDescent="0.25">
      <c r="A534" s="10">
        <v>507</v>
      </c>
      <c r="B534" s="132"/>
      <c r="C534" s="132"/>
      <c r="D534" s="20"/>
      <c r="E534" s="20"/>
      <c r="F534" s="20"/>
      <c r="G534" s="19"/>
      <c r="H534" s="19"/>
      <c r="I534" s="13"/>
      <c r="J534" s="13"/>
      <c r="K534" s="54"/>
      <c r="N534" s="29"/>
    </row>
    <row r="535" spans="1:14" s="14" customFormat="1" x14ac:dyDescent="0.25">
      <c r="A535" s="10">
        <v>508</v>
      </c>
      <c r="B535" s="132"/>
      <c r="C535" s="132"/>
      <c r="D535" s="20"/>
      <c r="E535" s="20"/>
      <c r="F535" s="20"/>
      <c r="G535" s="19"/>
      <c r="H535" s="19"/>
      <c r="I535" s="13"/>
      <c r="J535" s="13"/>
      <c r="K535" s="54"/>
      <c r="N535" s="29"/>
    </row>
    <row r="536" spans="1:14" s="14" customFormat="1" x14ac:dyDescent="0.25">
      <c r="A536" s="10">
        <v>509</v>
      </c>
      <c r="B536" s="132"/>
      <c r="C536" s="132"/>
      <c r="D536" s="20"/>
      <c r="E536" s="20"/>
      <c r="F536" s="20"/>
      <c r="G536" s="19"/>
      <c r="H536" s="19"/>
      <c r="I536" s="13"/>
      <c r="J536" s="13"/>
      <c r="K536" s="54"/>
      <c r="N536" s="29"/>
    </row>
    <row r="537" spans="1:14" s="14" customFormat="1" x14ac:dyDescent="0.25">
      <c r="A537" s="10">
        <v>510</v>
      </c>
      <c r="B537" s="132"/>
      <c r="C537" s="132"/>
      <c r="D537" s="20"/>
      <c r="E537" s="20"/>
      <c r="F537" s="20"/>
      <c r="G537" s="19"/>
      <c r="H537" s="19"/>
      <c r="I537" s="13"/>
      <c r="J537" s="13"/>
      <c r="K537" s="54"/>
      <c r="N537" s="29"/>
    </row>
    <row r="538" spans="1:14" s="14" customFormat="1" x14ac:dyDescent="0.25">
      <c r="A538" s="10">
        <v>511</v>
      </c>
      <c r="B538" s="132"/>
      <c r="C538" s="132"/>
      <c r="D538" s="20"/>
      <c r="E538" s="20"/>
      <c r="F538" s="20"/>
      <c r="G538" s="19"/>
      <c r="H538" s="19"/>
      <c r="I538" s="13"/>
      <c r="J538" s="13"/>
      <c r="K538" s="54"/>
      <c r="N538" s="29"/>
    </row>
    <row r="539" spans="1:14" s="14" customFormat="1" x14ac:dyDescent="0.25">
      <c r="A539" s="10">
        <v>512</v>
      </c>
      <c r="B539" s="132"/>
      <c r="C539" s="132"/>
      <c r="D539" s="20"/>
      <c r="E539" s="20"/>
      <c r="F539" s="20"/>
      <c r="G539" s="19"/>
      <c r="H539" s="19"/>
      <c r="I539" s="13"/>
      <c r="J539" s="13"/>
      <c r="K539" s="54"/>
      <c r="N539" s="29"/>
    </row>
    <row r="540" spans="1:14" s="14" customFormat="1" x14ac:dyDescent="0.25">
      <c r="A540" s="10">
        <v>513</v>
      </c>
      <c r="B540" s="132"/>
      <c r="C540" s="132"/>
      <c r="D540" s="20"/>
      <c r="E540" s="20"/>
      <c r="F540" s="20"/>
      <c r="G540" s="19"/>
      <c r="H540" s="19"/>
      <c r="I540" s="13"/>
      <c r="J540" s="13"/>
      <c r="K540" s="54"/>
      <c r="N540" s="29"/>
    </row>
    <row r="541" spans="1:14" s="14" customFormat="1" x14ac:dyDescent="0.25">
      <c r="A541" s="10">
        <v>514</v>
      </c>
      <c r="B541" s="132"/>
      <c r="C541" s="132"/>
      <c r="D541" s="20"/>
      <c r="E541" s="20"/>
      <c r="F541" s="20"/>
      <c r="G541" s="19"/>
      <c r="H541" s="19"/>
      <c r="I541" s="13"/>
      <c r="J541" s="13"/>
      <c r="K541" s="54"/>
      <c r="N541" s="29"/>
    </row>
    <row r="542" spans="1:14" s="14" customFormat="1" x14ac:dyDescent="0.25">
      <c r="A542" s="10">
        <v>515</v>
      </c>
      <c r="B542" s="132"/>
      <c r="C542" s="132"/>
      <c r="D542" s="20"/>
      <c r="E542" s="20"/>
      <c r="F542" s="20"/>
      <c r="G542" s="19"/>
      <c r="H542" s="19"/>
      <c r="I542" s="13"/>
      <c r="J542" s="13"/>
      <c r="K542" s="54"/>
      <c r="N542" s="29"/>
    </row>
    <row r="543" spans="1:14" s="14" customFormat="1" x14ac:dyDescent="0.25">
      <c r="A543" s="10">
        <v>516</v>
      </c>
      <c r="B543" s="132"/>
      <c r="C543" s="132"/>
      <c r="D543" s="20"/>
      <c r="E543" s="20"/>
      <c r="F543" s="20"/>
      <c r="G543" s="19"/>
      <c r="H543" s="19"/>
      <c r="I543" s="13"/>
      <c r="J543" s="13"/>
      <c r="K543" s="54"/>
      <c r="N543" s="29"/>
    </row>
    <row r="544" spans="1:14" s="14" customFormat="1" x14ac:dyDescent="0.25">
      <c r="A544" s="10">
        <v>517</v>
      </c>
      <c r="B544" s="132"/>
      <c r="C544" s="132"/>
      <c r="D544" s="20"/>
      <c r="E544" s="20"/>
      <c r="F544" s="20"/>
      <c r="G544" s="19"/>
      <c r="H544" s="19"/>
      <c r="I544" s="13"/>
      <c r="J544" s="13"/>
      <c r="K544" s="54"/>
      <c r="N544" s="29"/>
    </row>
    <row r="545" spans="1:14" s="14" customFormat="1" x14ac:dyDescent="0.25">
      <c r="A545" s="10">
        <v>518</v>
      </c>
      <c r="B545" s="132"/>
      <c r="C545" s="132"/>
      <c r="D545" s="20"/>
      <c r="E545" s="20"/>
      <c r="F545" s="20"/>
      <c r="G545" s="19"/>
      <c r="H545" s="19"/>
      <c r="I545" s="13"/>
      <c r="J545" s="13"/>
      <c r="K545" s="54"/>
      <c r="N545" s="29"/>
    </row>
    <row r="546" spans="1:14" s="14" customFormat="1" x14ac:dyDescent="0.25">
      <c r="A546" s="10">
        <v>519</v>
      </c>
      <c r="B546" s="132"/>
      <c r="C546" s="132"/>
      <c r="D546" s="20"/>
      <c r="E546" s="20"/>
      <c r="F546" s="20"/>
      <c r="G546" s="19"/>
      <c r="H546" s="19"/>
      <c r="I546" s="13"/>
      <c r="J546" s="13"/>
      <c r="K546" s="54"/>
      <c r="N546" s="29"/>
    </row>
    <row r="547" spans="1:14" s="14" customFormat="1" x14ac:dyDescent="0.25">
      <c r="A547" s="10">
        <v>520</v>
      </c>
      <c r="B547" s="132"/>
      <c r="C547" s="132"/>
      <c r="D547" s="20"/>
      <c r="E547" s="20"/>
      <c r="F547" s="20"/>
      <c r="G547" s="19"/>
      <c r="H547" s="19"/>
      <c r="I547" s="13"/>
      <c r="J547" s="13"/>
      <c r="K547" s="54"/>
      <c r="N547" s="29"/>
    </row>
    <row r="548" spans="1:14" s="14" customFormat="1" x14ac:dyDescent="0.25">
      <c r="A548" s="10">
        <v>521</v>
      </c>
      <c r="B548" s="132"/>
      <c r="C548" s="132"/>
      <c r="D548" s="20"/>
      <c r="E548" s="20"/>
      <c r="F548" s="20"/>
      <c r="G548" s="19"/>
      <c r="H548" s="19"/>
      <c r="I548" s="13"/>
      <c r="J548" s="13"/>
      <c r="K548" s="54"/>
      <c r="N548" s="29"/>
    </row>
    <row r="549" spans="1:14" s="14" customFormat="1" x14ac:dyDescent="0.25">
      <c r="A549" s="10">
        <v>522</v>
      </c>
      <c r="B549" s="132"/>
      <c r="C549" s="132"/>
      <c r="D549" s="20"/>
      <c r="E549" s="20"/>
      <c r="F549" s="20"/>
      <c r="G549" s="19"/>
      <c r="H549" s="19"/>
      <c r="I549" s="13"/>
      <c r="J549" s="13"/>
      <c r="K549" s="54"/>
      <c r="N549" s="29"/>
    </row>
    <row r="550" spans="1:14" s="14" customFormat="1" x14ac:dyDescent="0.25">
      <c r="A550" s="10">
        <v>523</v>
      </c>
      <c r="B550" s="132"/>
      <c r="C550" s="132"/>
      <c r="D550" s="20"/>
      <c r="E550" s="20"/>
      <c r="F550" s="20"/>
      <c r="G550" s="19"/>
      <c r="H550" s="19"/>
      <c r="I550" s="13"/>
      <c r="J550" s="13"/>
      <c r="K550" s="54"/>
      <c r="N550" s="29"/>
    </row>
    <row r="551" spans="1:14" s="14" customFormat="1" x14ac:dyDescent="0.25">
      <c r="A551" s="10">
        <v>524</v>
      </c>
      <c r="B551" s="132"/>
      <c r="C551" s="132"/>
      <c r="D551" s="20"/>
      <c r="E551" s="20"/>
      <c r="F551" s="20"/>
      <c r="G551" s="19"/>
      <c r="H551" s="19"/>
      <c r="I551" s="13"/>
      <c r="J551" s="13"/>
      <c r="K551" s="54"/>
      <c r="N551" s="29"/>
    </row>
    <row r="552" spans="1:14" s="14" customFormat="1" x14ac:dyDescent="0.25">
      <c r="A552" s="10">
        <v>525</v>
      </c>
      <c r="B552" s="132"/>
      <c r="C552" s="132"/>
      <c r="D552" s="20"/>
      <c r="E552" s="20"/>
      <c r="F552" s="20"/>
      <c r="G552" s="19"/>
      <c r="H552" s="19"/>
      <c r="I552" s="13"/>
      <c r="J552" s="13"/>
      <c r="K552" s="54"/>
      <c r="N552" s="29"/>
    </row>
    <row r="553" spans="1:14" s="14" customFormat="1" x14ac:dyDescent="0.25">
      <c r="A553" s="10">
        <v>526</v>
      </c>
      <c r="B553" s="132"/>
      <c r="C553" s="132"/>
      <c r="D553" s="20"/>
      <c r="E553" s="20"/>
      <c r="F553" s="20"/>
      <c r="G553" s="19"/>
      <c r="H553" s="19"/>
      <c r="I553" s="13"/>
      <c r="J553" s="13"/>
      <c r="K553" s="54"/>
      <c r="N553" s="29"/>
    </row>
    <row r="554" spans="1:14" s="14" customFormat="1" x14ac:dyDescent="0.25">
      <c r="A554" s="10">
        <v>527</v>
      </c>
      <c r="B554" s="132"/>
      <c r="C554" s="132"/>
      <c r="D554" s="20"/>
      <c r="E554" s="20"/>
      <c r="F554" s="20"/>
      <c r="G554" s="19"/>
      <c r="H554" s="19"/>
      <c r="I554" s="13"/>
      <c r="J554" s="13"/>
      <c r="K554" s="54"/>
      <c r="N554" s="29"/>
    </row>
    <row r="555" spans="1:14" s="14" customFormat="1" x14ac:dyDescent="0.25">
      <c r="A555" s="10">
        <v>528</v>
      </c>
      <c r="B555" s="132"/>
      <c r="C555" s="132"/>
      <c r="D555" s="20"/>
      <c r="E555" s="20"/>
      <c r="F555" s="20"/>
      <c r="G555" s="19"/>
      <c r="H555" s="19"/>
      <c r="I555" s="13"/>
      <c r="J555" s="13"/>
      <c r="K555" s="54"/>
      <c r="N555" s="29"/>
    </row>
    <row r="556" spans="1:14" s="14" customFormat="1" x14ac:dyDescent="0.25">
      <c r="A556" s="10">
        <v>529</v>
      </c>
      <c r="B556" s="132"/>
      <c r="C556" s="132"/>
      <c r="D556" s="20"/>
      <c r="E556" s="20"/>
      <c r="F556" s="20"/>
      <c r="G556" s="19"/>
      <c r="H556" s="19"/>
      <c r="I556" s="13"/>
      <c r="J556" s="13"/>
      <c r="K556" s="54"/>
      <c r="N556" s="29"/>
    </row>
    <row r="557" spans="1:14" s="14" customFormat="1" x14ac:dyDescent="0.25">
      <c r="A557" s="10">
        <v>530</v>
      </c>
      <c r="B557" s="132"/>
      <c r="C557" s="132"/>
      <c r="D557" s="20"/>
      <c r="E557" s="20"/>
      <c r="F557" s="20"/>
      <c r="G557" s="19"/>
      <c r="H557" s="19"/>
      <c r="I557" s="13"/>
      <c r="J557" s="13"/>
      <c r="K557" s="54"/>
      <c r="N557" s="29"/>
    </row>
    <row r="558" spans="1:14" s="14" customFormat="1" x14ac:dyDescent="0.25">
      <c r="A558" s="10">
        <v>531</v>
      </c>
      <c r="B558" s="132"/>
      <c r="C558" s="132"/>
      <c r="D558" s="20"/>
      <c r="E558" s="20"/>
      <c r="F558" s="20"/>
      <c r="G558" s="19"/>
      <c r="H558" s="19"/>
      <c r="I558" s="13"/>
      <c r="J558" s="13"/>
      <c r="K558" s="54"/>
      <c r="N558" s="29"/>
    </row>
    <row r="559" spans="1:14" s="14" customFormat="1" x14ac:dyDescent="0.25">
      <c r="A559" s="10">
        <v>532</v>
      </c>
      <c r="B559" s="132"/>
      <c r="C559" s="132"/>
      <c r="D559" s="20"/>
      <c r="E559" s="20"/>
      <c r="F559" s="20"/>
      <c r="G559" s="19"/>
      <c r="H559" s="19"/>
      <c r="I559" s="13"/>
      <c r="J559" s="13"/>
      <c r="K559" s="54"/>
      <c r="N559" s="29"/>
    </row>
    <row r="560" spans="1:14" s="14" customFormat="1" x14ac:dyDescent="0.25">
      <c r="A560" s="10">
        <v>533</v>
      </c>
      <c r="B560" s="132"/>
      <c r="C560" s="132"/>
      <c r="D560" s="20"/>
      <c r="E560" s="20"/>
      <c r="F560" s="20"/>
      <c r="G560" s="19"/>
      <c r="H560" s="19"/>
      <c r="I560" s="13"/>
      <c r="J560" s="13"/>
      <c r="K560" s="54"/>
      <c r="N560" s="29"/>
    </row>
    <row r="561" spans="1:14" s="14" customFormat="1" x14ac:dyDescent="0.25">
      <c r="A561" s="10">
        <v>534</v>
      </c>
      <c r="B561" s="132"/>
      <c r="C561" s="132"/>
      <c r="D561" s="20"/>
      <c r="E561" s="20"/>
      <c r="F561" s="20"/>
      <c r="G561" s="19"/>
      <c r="H561" s="19"/>
      <c r="I561" s="13"/>
      <c r="J561" s="13"/>
      <c r="K561" s="54"/>
      <c r="N561" s="29"/>
    </row>
    <row r="562" spans="1:14" s="14" customFormat="1" x14ac:dyDescent="0.25">
      <c r="A562" s="10">
        <v>535</v>
      </c>
      <c r="B562" s="132"/>
      <c r="C562" s="132"/>
      <c r="D562" s="20"/>
      <c r="E562" s="20"/>
      <c r="F562" s="20"/>
      <c r="G562" s="19"/>
      <c r="H562" s="19"/>
      <c r="I562" s="13"/>
      <c r="J562" s="13"/>
      <c r="K562" s="54"/>
      <c r="N562" s="29"/>
    </row>
    <row r="563" spans="1:14" s="14" customFormat="1" x14ac:dyDescent="0.25">
      <c r="A563" s="10">
        <v>536</v>
      </c>
      <c r="B563" s="132"/>
      <c r="C563" s="132"/>
      <c r="D563" s="20"/>
      <c r="E563" s="20"/>
      <c r="F563" s="20"/>
      <c r="G563" s="19"/>
      <c r="H563" s="19"/>
      <c r="I563" s="13"/>
      <c r="J563" s="13"/>
      <c r="K563" s="54"/>
      <c r="N563" s="29"/>
    </row>
    <row r="564" spans="1:14" s="14" customFormat="1" x14ac:dyDescent="0.25">
      <c r="A564" s="10">
        <v>537</v>
      </c>
      <c r="B564" s="132"/>
      <c r="C564" s="132"/>
      <c r="D564" s="20"/>
      <c r="E564" s="20"/>
      <c r="F564" s="20"/>
      <c r="G564" s="19"/>
      <c r="H564" s="19"/>
      <c r="I564" s="13"/>
      <c r="J564" s="13"/>
      <c r="K564" s="54"/>
      <c r="N564" s="29"/>
    </row>
    <row r="565" spans="1:14" s="14" customFormat="1" x14ac:dyDescent="0.25">
      <c r="A565" s="10">
        <v>538</v>
      </c>
      <c r="B565" s="132"/>
      <c r="C565" s="132"/>
      <c r="D565" s="20"/>
      <c r="E565" s="20"/>
      <c r="F565" s="20"/>
      <c r="G565" s="19"/>
      <c r="H565" s="19"/>
      <c r="I565" s="13"/>
      <c r="J565" s="13"/>
      <c r="K565" s="54"/>
      <c r="N565" s="29"/>
    </row>
    <row r="566" spans="1:14" s="14" customFormat="1" x14ac:dyDescent="0.25">
      <c r="A566" s="10">
        <v>539</v>
      </c>
      <c r="B566" s="132"/>
      <c r="C566" s="132"/>
      <c r="D566" s="20"/>
      <c r="E566" s="20"/>
      <c r="F566" s="20"/>
      <c r="G566" s="19"/>
      <c r="H566" s="19"/>
      <c r="I566" s="13"/>
      <c r="J566" s="13"/>
      <c r="K566" s="54"/>
      <c r="N566" s="29"/>
    </row>
    <row r="567" spans="1:14" s="14" customFormat="1" x14ac:dyDescent="0.25">
      <c r="A567" s="10">
        <v>540</v>
      </c>
      <c r="B567" s="132"/>
      <c r="C567" s="132"/>
      <c r="D567" s="20"/>
      <c r="E567" s="20"/>
      <c r="F567" s="20"/>
      <c r="G567" s="19"/>
      <c r="H567" s="19"/>
      <c r="I567" s="13"/>
      <c r="J567" s="13"/>
      <c r="K567" s="54"/>
      <c r="N567" s="29"/>
    </row>
    <row r="568" spans="1:14" s="14" customFormat="1" x14ac:dyDescent="0.25">
      <c r="A568" s="10">
        <v>541</v>
      </c>
      <c r="B568" s="132"/>
      <c r="C568" s="132"/>
      <c r="D568" s="20"/>
      <c r="E568" s="20"/>
      <c r="F568" s="20"/>
      <c r="G568" s="19"/>
      <c r="H568" s="19"/>
      <c r="I568" s="13"/>
      <c r="J568" s="13"/>
      <c r="K568" s="54"/>
      <c r="N568" s="29"/>
    </row>
    <row r="569" spans="1:14" s="14" customFormat="1" x14ac:dyDescent="0.25">
      <c r="A569" s="10">
        <v>542</v>
      </c>
      <c r="B569" s="132"/>
      <c r="C569" s="132"/>
      <c r="D569" s="20"/>
      <c r="E569" s="20"/>
      <c r="F569" s="20"/>
      <c r="G569" s="19"/>
      <c r="H569" s="19"/>
      <c r="I569" s="13"/>
      <c r="J569" s="13"/>
      <c r="K569" s="54"/>
      <c r="N569" s="29"/>
    </row>
    <row r="570" spans="1:14" s="14" customFormat="1" x14ac:dyDescent="0.25">
      <c r="A570" s="10">
        <v>543</v>
      </c>
      <c r="B570" s="132"/>
      <c r="C570" s="132"/>
      <c r="D570" s="20"/>
      <c r="E570" s="20"/>
      <c r="F570" s="20"/>
      <c r="G570" s="19"/>
      <c r="H570" s="19"/>
      <c r="I570" s="13"/>
      <c r="J570" s="13"/>
      <c r="K570" s="54"/>
      <c r="N570" s="29"/>
    </row>
    <row r="571" spans="1:14" s="14" customFormat="1" x14ac:dyDescent="0.25">
      <c r="A571" s="10">
        <v>544</v>
      </c>
      <c r="B571" s="132"/>
      <c r="C571" s="132"/>
      <c r="D571" s="20"/>
      <c r="E571" s="20"/>
      <c r="F571" s="20"/>
      <c r="G571" s="19"/>
      <c r="H571" s="19"/>
      <c r="I571" s="13"/>
      <c r="J571" s="13"/>
      <c r="K571" s="54"/>
      <c r="N571" s="29"/>
    </row>
    <row r="572" spans="1:14" s="14" customFormat="1" x14ac:dyDescent="0.25">
      <c r="A572" s="10">
        <v>545</v>
      </c>
      <c r="B572" s="132"/>
      <c r="C572" s="132"/>
      <c r="D572" s="20"/>
      <c r="E572" s="20"/>
      <c r="F572" s="20"/>
      <c r="G572" s="19"/>
      <c r="H572" s="19"/>
      <c r="I572" s="13"/>
      <c r="J572" s="13"/>
      <c r="K572" s="54"/>
      <c r="N572" s="29"/>
    </row>
    <row r="573" spans="1:14" s="14" customFormat="1" x14ac:dyDescent="0.25">
      <c r="A573" s="10">
        <v>546</v>
      </c>
      <c r="B573" s="132"/>
      <c r="C573" s="132"/>
      <c r="D573" s="20"/>
      <c r="E573" s="20"/>
      <c r="F573" s="20"/>
      <c r="G573" s="19"/>
      <c r="H573" s="19"/>
      <c r="I573" s="13"/>
      <c r="J573" s="13"/>
      <c r="K573" s="54"/>
      <c r="N573" s="29"/>
    </row>
    <row r="574" spans="1:14" s="14" customFormat="1" x14ac:dyDescent="0.25">
      <c r="A574" s="10">
        <v>547</v>
      </c>
      <c r="B574" s="132"/>
      <c r="C574" s="132"/>
      <c r="D574" s="20"/>
      <c r="E574" s="20"/>
      <c r="F574" s="20"/>
      <c r="G574" s="19"/>
      <c r="H574" s="19"/>
      <c r="I574" s="13"/>
      <c r="J574" s="13"/>
      <c r="K574" s="54"/>
      <c r="N574" s="29"/>
    </row>
    <row r="575" spans="1:14" s="14" customFormat="1" x14ac:dyDescent="0.25">
      <c r="A575" s="10">
        <v>548</v>
      </c>
      <c r="B575" s="132"/>
      <c r="C575" s="132"/>
      <c r="D575" s="20"/>
      <c r="E575" s="20"/>
      <c r="F575" s="20"/>
      <c r="G575" s="19"/>
      <c r="H575" s="19"/>
      <c r="I575" s="13"/>
      <c r="J575" s="13"/>
      <c r="K575" s="54"/>
      <c r="N575" s="29"/>
    </row>
    <row r="576" spans="1:14" s="14" customFormat="1" x14ac:dyDescent="0.25">
      <c r="A576" s="10">
        <v>549</v>
      </c>
      <c r="B576" s="132"/>
      <c r="C576" s="132"/>
      <c r="D576" s="20"/>
      <c r="E576" s="20"/>
      <c r="F576" s="20"/>
      <c r="G576" s="19"/>
      <c r="H576" s="19"/>
      <c r="I576" s="13"/>
      <c r="J576" s="13"/>
      <c r="K576" s="54"/>
      <c r="N576" s="29"/>
    </row>
    <row r="577" spans="1:14" s="14" customFormat="1" x14ac:dyDescent="0.25">
      <c r="A577" s="10">
        <v>550</v>
      </c>
      <c r="B577" s="132"/>
      <c r="C577" s="132"/>
      <c r="D577" s="20"/>
      <c r="E577" s="20"/>
      <c r="F577" s="20"/>
      <c r="G577" s="19"/>
      <c r="H577" s="19"/>
      <c r="I577" s="13"/>
      <c r="J577" s="13"/>
      <c r="K577" s="54"/>
      <c r="N577" s="29"/>
    </row>
    <row r="578" spans="1:14" s="14" customFormat="1" x14ac:dyDescent="0.25">
      <c r="A578" s="10">
        <v>551</v>
      </c>
      <c r="B578" s="132"/>
      <c r="C578" s="132"/>
      <c r="D578" s="20"/>
      <c r="E578" s="20"/>
      <c r="F578" s="20"/>
      <c r="G578" s="19"/>
      <c r="H578" s="19"/>
      <c r="I578" s="13"/>
      <c r="J578" s="13"/>
      <c r="K578" s="54"/>
      <c r="N578" s="29"/>
    </row>
    <row r="579" spans="1:14" s="14" customFormat="1" x14ac:dyDescent="0.25">
      <c r="A579" s="10">
        <v>552</v>
      </c>
      <c r="B579" s="132"/>
      <c r="C579" s="132"/>
      <c r="D579" s="20"/>
      <c r="E579" s="20"/>
      <c r="F579" s="20"/>
      <c r="G579" s="19"/>
      <c r="H579" s="19"/>
      <c r="I579" s="13"/>
      <c r="J579" s="13"/>
      <c r="K579" s="54"/>
      <c r="N579" s="29"/>
    </row>
    <row r="580" spans="1:14" s="14" customFormat="1" x14ac:dyDescent="0.25">
      <c r="A580" s="10">
        <v>553</v>
      </c>
      <c r="B580" s="132"/>
      <c r="C580" s="132"/>
      <c r="D580" s="20"/>
      <c r="E580" s="20"/>
      <c r="F580" s="20"/>
      <c r="G580" s="19"/>
      <c r="H580" s="19"/>
      <c r="I580" s="13"/>
      <c r="J580" s="13"/>
      <c r="K580" s="54"/>
      <c r="N580" s="29"/>
    </row>
    <row r="581" spans="1:14" s="14" customFormat="1" x14ac:dyDescent="0.25">
      <c r="A581" s="10">
        <v>554</v>
      </c>
      <c r="B581" s="132"/>
      <c r="C581" s="132"/>
      <c r="D581" s="20"/>
      <c r="E581" s="20"/>
      <c r="F581" s="20"/>
      <c r="G581" s="19"/>
      <c r="H581" s="19"/>
      <c r="I581" s="13"/>
      <c r="J581" s="13"/>
      <c r="K581" s="54"/>
      <c r="N581" s="29"/>
    </row>
    <row r="582" spans="1:14" s="14" customFormat="1" x14ac:dyDescent="0.25">
      <c r="A582" s="10">
        <v>555</v>
      </c>
      <c r="B582" s="132"/>
      <c r="C582" s="132"/>
      <c r="D582" s="20"/>
      <c r="E582" s="20"/>
      <c r="F582" s="20"/>
      <c r="G582" s="19"/>
      <c r="H582" s="19"/>
      <c r="I582" s="13"/>
      <c r="J582" s="13"/>
      <c r="K582" s="54"/>
      <c r="N582" s="29"/>
    </row>
    <row r="583" spans="1:14" s="14" customFormat="1" x14ac:dyDescent="0.25">
      <c r="A583" s="10">
        <v>556</v>
      </c>
      <c r="B583" s="132"/>
      <c r="C583" s="132"/>
      <c r="D583" s="20"/>
      <c r="E583" s="20"/>
      <c r="F583" s="20"/>
      <c r="G583" s="19"/>
      <c r="H583" s="19"/>
      <c r="I583" s="13"/>
      <c r="J583" s="13"/>
      <c r="K583" s="54"/>
      <c r="N583" s="29"/>
    </row>
    <row r="584" spans="1:14" s="14" customFormat="1" x14ac:dyDescent="0.25">
      <c r="A584" s="10">
        <v>557</v>
      </c>
      <c r="B584" s="132"/>
      <c r="C584" s="132"/>
      <c r="D584" s="20"/>
      <c r="E584" s="20"/>
      <c r="F584" s="20"/>
      <c r="G584" s="19"/>
      <c r="H584" s="19"/>
      <c r="I584" s="13"/>
      <c r="J584" s="13"/>
      <c r="K584" s="54"/>
      <c r="N584" s="29"/>
    </row>
    <row r="585" spans="1:14" s="14" customFormat="1" x14ac:dyDescent="0.25">
      <c r="A585" s="10">
        <v>558</v>
      </c>
      <c r="B585" s="132"/>
      <c r="C585" s="132"/>
      <c r="D585" s="20"/>
      <c r="E585" s="20"/>
      <c r="F585" s="20"/>
      <c r="G585" s="19"/>
      <c r="H585" s="19"/>
      <c r="I585" s="13"/>
      <c r="J585" s="13"/>
      <c r="K585" s="54"/>
      <c r="N585" s="29"/>
    </row>
    <row r="586" spans="1:14" s="14" customFormat="1" x14ac:dyDescent="0.25">
      <c r="A586" s="10">
        <v>559</v>
      </c>
      <c r="B586" s="132"/>
      <c r="C586" s="132"/>
      <c r="D586" s="20"/>
      <c r="E586" s="20"/>
      <c r="F586" s="20"/>
      <c r="G586" s="19"/>
      <c r="H586" s="19"/>
      <c r="I586" s="13"/>
      <c r="J586" s="13"/>
      <c r="K586" s="54"/>
      <c r="N586" s="29"/>
    </row>
    <row r="587" spans="1:14" s="14" customFormat="1" x14ac:dyDescent="0.25">
      <c r="A587" s="10">
        <v>560</v>
      </c>
      <c r="B587" s="132"/>
      <c r="C587" s="132"/>
      <c r="D587" s="20"/>
      <c r="E587" s="20"/>
      <c r="F587" s="20"/>
      <c r="G587" s="19"/>
      <c r="H587" s="19"/>
      <c r="I587" s="13"/>
      <c r="J587" s="13"/>
      <c r="K587" s="54"/>
      <c r="N587" s="29"/>
    </row>
    <row r="588" spans="1:14" s="14" customFormat="1" x14ac:dyDescent="0.25">
      <c r="A588" s="10">
        <v>561</v>
      </c>
      <c r="B588" s="132"/>
      <c r="C588" s="132"/>
      <c r="D588" s="20"/>
      <c r="E588" s="20"/>
      <c r="F588" s="20"/>
      <c r="G588" s="19"/>
      <c r="H588" s="19"/>
      <c r="I588" s="13"/>
      <c r="J588" s="13"/>
      <c r="K588" s="54"/>
      <c r="N588" s="29"/>
    </row>
    <row r="589" spans="1:14" s="14" customFormat="1" x14ac:dyDescent="0.25">
      <c r="A589" s="10">
        <v>562</v>
      </c>
      <c r="B589" s="132"/>
      <c r="C589" s="132"/>
      <c r="D589" s="20"/>
      <c r="E589" s="20"/>
      <c r="F589" s="20"/>
      <c r="G589" s="19"/>
      <c r="H589" s="19"/>
      <c r="I589" s="13"/>
      <c r="J589" s="13"/>
      <c r="K589" s="54"/>
      <c r="N589" s="29"/>
    </row>
    <row r="590" spans="1:14" s="14" customFormat="1" x14ac:dyDescent="0.25">
      <c r="A590" s="10">
        <v>563</v>
      </c>
      <c r="B590" s="132"/>
      <c r="C590" s="132"/>
      <c r="D590" s="20"/>
      <c r="E590" s="20"/>
      <c r="F590" s="20"/>
      <c r="G590" s="19"/>
      <c r="H590" s="19"/>
      <c r="I590" s="13"/>
      <c r="J590" s="13"/>
      <c r="K590" s="54"/>
      <c r="N590" s="29"/>
    </row>
    <row r="591" spans="1:14" s="14" customFormat="1" x14ac:dyDescent="0.25">
      <c r="A591" s="10">
        <v>564</v>
      </c>
      <c r="B591" s="132"/>
      <c r="C591" s="132"/>
      <c r="D591" s="20"/>
      <c r="E591" s="20"/>
      <c r="F591" s="20"/>
      <c r="G591" s="19"/>
      <c r="H591" s="19"/>
      <c r="I591" s="13"/>
      <c r="J591" s="13"/>
      <c r="K591" s="54"/>
      <c r="N591" s="29"/>
    </row>
    <row r="592" spans="1:14" s="14" customFormat="1" x14ac:dyDescent="0.25">
      <c r="A592" s="10">
        <v>565</v>
      </c>
      <c r="B592" s="132"/>
      <c r="C592" s="132"/>
      <c r="D592" s="20"/>
      <c r="E592" s="20"/>
      <c r="F592" s="20"/>
      <c r="G592" s="19"/>
      <c r="H592" s="19"/>
      <c r="I592" s="13"/>
      <c r="J592" s="13"/>
      <c r="K592" s="54"/>
      <c r="N592" s="29"/>
    </row>
    <row r="593" spans="1:14" s="14" customFormat="1" x14ac:dyDescent="0.25">
      <c r="A593" s="10">
        <v>566</v>
      </c>
      <c r="B593" s="132"/>
      <c r="C593" s="132"/>
      <c r="D593" s="20"/>
      <c r="E593" s="20"/>
      <c r="F593" s="20"/>
      <c r="G593" s="19"/>
      <c r="H593" s="19"/>
      <c r="I593" s="13"/>
      <c r="J593" s="13"/>
      <c r="K593" s="54"/>
      <c r="N593" s="29"/>
    </row>
    <row r="594" spans="1:14" s="14" customFormat="1" x14ac:dyDescent="0.25">
      <c r="A594" s="10">
        <v>567</v>
      </c>
      <c r="B594" s="132"/>
      <c r="C594" s="132"/>
      <c r="D594" s="20"/>
      <c r="E594" s="20"/>
      <c r="F594" s="20"/>
      <c r="G594" s="19"/>
      <c r="H594" s="19"/>
      <c r="I594" s="13"/>
      <c r="J594" s="13"/>
      <c r="K594" s="54"/>
      <c r="N594" s="29"/>
    </row>
    <row r="595" spans="1:14" s="14" customFormat="1" x14ac:dyDescent="0.25">
      <c r="A595" s="10">
        <v>568</v>
      </c>
      <c r="B595" s="132"/>
      <c r="C595" s="132"/>
      <c r="D595" s="20"/>
      <c r="E595" s="20"/>
      <c r="F595" s="20"/>
      <c r="G595" s="19"/>
      <c r="H595" s="19"/>
      <c r="I595" s="13"/>
      <c r="J595" s="13"/>
      <c r="K595" s="54"/>
      <c r="N595" s="29"/>
    </row>
    <row r="596" spans="1:14" s="14" customFormat="1" x14ac:dyDescent="0.25">
      <c r="A596" s="10">
        <v>569</v>
      </c>
      <c r="B596" s="132"/>
      <c r="C596" s="132"/>
      <c r="D596" s="20"/>
      <c r="E596" s="20"/>
      <c r="F596" s="20"/>
      <c r="G596" s="19"/>
      <c r="H596" s="19"/>
      <c r="I596" s="13"/>
      <c r="J596" s="13"/>
      <c r="K596" s="54"/>
      <c r="N596" s="29"/>
    </row>
    <row r="597" spans="1:14" s="14" customFormat="1" x14ac:dyDescent="0.25">
      <c r="A597" s="10">
        <v>570</v>
      </c>
      <c r="B597" s="132"/>
      <c r="C597" s="132"/>
      <c r="D597" s="20"/>
      <c r="E597" s="20"/>
      <c r="F597" s="20"/>
      <c r="G597" s="19"/>
      <c r="H597" s="19"/>
      <c r="I597" s="13"/>
      <c r="J597" s="13"/>
      <c r="K597" s="54"/>
      <c r="N597" s="29"/>
    </row>
    <row r="598" spans="1:14" s="14" customFormat="1" x14ac:dyDescent="0.25">
      <c r="A598" s="10">
        <v>571</v>
      </c>
      <c r="B598" s="132"/>
      <c r="C598" s="132"/>
      <c r="D598" s="20"/>
      <c r="E598" s="20"/>
      <c r="F598" s="20"/>
      <c r="G598" s="19"/>
      <c r="H598" s="19"/>
      <c r="I598" s="13"/>
      <c r="J598" s="13"/>
      <c r="K598" s="54"/>
      <c r="N598" s="29"/>
    </row>
    <row r="599" spans="1:14" s="14" customFormat="1" x14ac:dyDescent="0.25">
      <c r="A599" s="10">
        <v>572</v>
      </c>
      <c r="B599" s="132"/>
      <c r="C599" s="132"/>
      <c r="D599" s="20"/>
      <c r="E599" s="20"/>
      <c r="F599" s="20"/>
      <c r="G599" s="19"/>
      <c r="H599" s="19"/>
      <c r="I599" s="13"/>
      <c r="J599" s="13"/>
      <c r="K599" s="54"/>
      <c r="N599" s="29"/>
    </row>
    <row r="600" spans="1:14" s="14" customFormat="1" x14ac:dyDescent="0.25">
      <c r="A600" s="10">
        <v>573</v>
      </c>
      <c r="B600" s="132"/>
      <c r="C600" s="132"/>
      <c r="D600" s="20"/>
      <c r="E600" s="20"/>
      <c r="F600" s="20"/>
      <c r="G600" s="19"/>
      <c r="H600" s="19"/>
      <c r="I600" s="13"/>
      <c r="J600" s="13"/>
      <c r="K600" s="54"/>
      <c r="N600" s="29"/>
    </row>
    <row r="601" spans="1:14" s="14" customFormat="1" x14ac:dyDescent="0.25">
      <c r="A601" s="10">
        <v>574</v>
      </c>
      <c r="B601" s="132"/>
      <c r="C601" s="132"/>
      <c r="D601" s="20"/>
      <c r="E601" s="20"/>
      <c r="F601" s="20"/>
      <c r="G601" s="19"/>
      <c r="H601" s="19"/>
      <c r="I601" s="13"/>
      <c r="J601" s="13"/>
      <c r="K601" s="54"/>
      <c r="N601" s="29"/>
    </row>
    <row r="602" spans="1:14" s="14" customFormat="1" x14ac:dyDescent="0.25">
      <c r="A602" s="10">
        <v>575</v>
      </c>
      <c r="B602" s="132"/>
      <c r="C602" s="132"/>
      <c r="D602" s="20"/>
      <c r="E602" s="20"/>
      <c r="F602" s="20"/>
      <c r="G602" s="19"/>
      <c r="H602" s="19"/>
      <c r="I602" s="13"/>
      <c r="J602" s="13"/>
      <c r="K602" s="54"/>
      <c r="N602" s="29"/>
    </row>
    <row r="603" spans="1:14" s="14" customFormat="1" x14ac:dyDescent="0.25">
      <c r="A603" s="10">
        <v>576</v>
      </c>
      <c r="B603" s="132"/>
      <c r="C603" s="132"/>
      <c r="D603" s="20"/>
      <c r="E603" s="20"/>
      <c r="F603" s="20"/>
      <c r="G603" s="19"/>
      <c r="H603" s="19"/>
      <c r="I603" s="13"/>
      <c r="J603" s="13"/>
      <c r="K603" s="54"/>
      <c r="N603" s="29"/>
    </row>
    <row r="604" spans="1:14" s="14" customFormat="1" x14ac:dyDescent="0.25">
      <c r="A604" s="10">
        <v>577</v>
      </c>
      <c r="B604" s="132"/>
      <c r="C604" s="132"/>
      <c r="D604" s="20"/>
      <c r="E604" s="20"/>
      <c r="F604" s="20"/>
      <c r="G604" s="19"/>
      <c r="H604" s="19"/>
      <c r="I604" s="13"/>
      <c r="J604" s="13"/>
      <c r="K604" s="54"/>
      <c r="N604" s="29"/>
    </row>
    <row r="605" spans="1:14" s="14" customFormat="1" x14ac:dyDescent="0.25">
      <c r="A605" s="10">
        <v>578</v>
      </c>
      <c r="B605" s="132"/>
      <c r="C605" s="132"/>
      <c r="D605" s="20"/>
      <c r="E605" s="20"/>
      <c r="F605" s="20"/>
      <c r="G605" s="19"/>
      <c r="H605" s="19"/>
      <c r="I605" s="13"/>
      <c r="J605" s="13"/>
      <c r="K605" s="54"/>
      <c r="N605" s="29"/>
    </row>
    <row r="606" spans="1:14" s="14" customFormat="1" x14ac:dyDescent="0.25">
      <c r="A606" s="10">
        <v>579</v>
      </c>
      <c r="B606" s="132"/>
      <c r="C606" s="132"/>
      <c r="D606" s="20"/>
      <c r="E606" s="20"/>
      <c r="F606" s="20"/>
      <c r="G606" s="19"/>
      <c r="H606" s="19"/>
      <c r="I606" s="13"/>
      <c r="J606" s="13"/>
      <c r="K606" s="54"/>
      <c r="N606" s="29"/>
    </row>
    <row r="607" spans="1:14" s="14" customFormat="1" x14ac:dyDescent="0.25">
      <c r="A607" s="10">
        <v>580</v>
      </c>
      <c r="B607" s="132"/>
      <c r="C607" s="132"/>
      <c r="D607" s="20"/>
      <c r="E607" s="20"/>
      <c r="F607" s="20"/>
      <c r="G607" s="19"/>
      <c r="H607" s="19"/>
      <c r="I607" s="13"/>
      <c r="J607" s="13"/>
      <c r="K607" s="54"/>
      <c r="N607" s="29"/>
    </row>
    <row r="608" spans="1:14" s="14" customFormat="1" x14ac:dyDescent="0.25">
      <c r="A608" s="10">
        <v>581</v>
      </c>
      <c r="B608" s="132"/>
      <c r="C608" s="132"/>
      <c r="D608" s="20"/>
      <c r="E608" s="20"/>
      <c r="F608" s="20"/>
      <c r="G608" s="19"/>
      <c r="H608" s="19"/>
      <c r="I608" s="13"/>
      <c r="J608" s="13"/>
      <c r="K608" s="54"/>
      <c r="N608" s="29"/>
    </row>
    <row r="609" spans="1:14" s="14" customFormat="1" x14ac:dyDescent="0.25">
      <c r="A609" s="10">
        <v>582</v>
      </c>
      <c r="B609" s="132"/>
      <c r="C609" s="132"/>
      <c r="D609" s="20"/>
      <c r="E609" s="20"/>
      <c r="F609" s="20"/>
      <c r="G609" s="19"/>
      <c r="H609" s="19"/>
      <c r="I609" s="13"/>
      <c r="J609" s="13"/>
      <c r="K609" s="54"/>
      <c r="N609" s="29"/>
    </row>
    <row r="610" spans="1:14" s="14" customFormat="1" x14ac:dyDescent="0.25">
      <c r="A610" s="10">
        <v>583</v>
      </c>
      <c r="B610" s="132"/>
      <c r="C610" s="132"/>
      <c r="D610" s="20"/>
      <c r="E610" s="20"/>
      <c r="F610" s="20"/>
      <c r="G610" s="19"/>
      <c r="H610" s="19"/>
      <c r="I610" s="13"/>
      <c r="J610" s="13"/>
      <c r="K610" s="54"/>
      <c r="N610" s="29"/>
    </row>
    <row r="611" spans="1:14" s="14" customFormat="1" x14ac:dyDescent="0.25">
      <c r="A611" s="10">
        <v>584</v>
      </c>
      <c r="B611" s="132"/>
      <c r="C611" s="132"/>
      <c r="D611" s="20"/>
      <c r="E611" s="20"/>
      <c r="F611" s="20"/>
      <c r="G611" s="19"/>
      <c r="H611" s="19"/>
      <c r="I611" s="13"/>
      <c r="J611" s="13"/>
      <c r="K611" s="54"/>
      <c r="N611" s="29"/>
    </row>
    <row r="612" spans="1:14" s="14" customFormat="1" x14ac:dyDescent="0.25">
      <c r="A612" s="10">
        <v>585</v>
      </c>
      <c r="B612" s="132"/>
      <c r="C612" s="132"/>
      <c r="D612" s="20"/>
      <c r="E612" s="20"/>
      <c r="F612" s="20"/>
      <c r="G612" s="19"/>
      <c r="H612" s="19"/>
      <c r="I612" s="13"/>
      <c r="J612" s="13"/>
      <c r="K612" s="54"/>
      <c r="N612" s="29"/>
    </row>
    <row r="613" spans="1:14" s="14" customFormat="1" x14ac:dyDescent="0.25">
      <c r="A613" s="10">
        <v>586</v>
      </c>
      <c r="B613" s="132"/>
      <c r="C613" s="132"/>
      <c r="D613" s="20"/>
      <c r="E613" s="20"/>
      <c r="F613" s="20"/>
      <c r="G613" s="19"/>
      <c r="H613" s="19"/>
      <c r="I613" s="13"/>
      <c r="J613" s="13"/>
      <c r="K613" s="54"/>
      <c r="N613" s="29"/>
    </row>
    <row r="614" spans="1:14" s="14" customFormat="1" x14ac:dyDescent="0.25">
      <c r="A614" s="10">
        <v>587</v>
      </c>
      <c r="B614" s="132"/>
      <c r="C614" s="132"/>
      <c r="D614" s="20"/>
      <c r="E614" s="20"/>
      <c r="F614" s="20"/>
      <c r="G614" s="19"/>
      <c r="H614" s="19"/>
      <c r="I614" s="13"/>
      <c r="J614" s="13"/>
      <c r="K614" s="54"/>
      <c r="N614" s="29"/>
    </row>
    <row r="615" spans="1:14" s="14" customFormat="1" x14ac:dyDescent="0.25">
      <c r="A615" s="10">
        <v>588</v>
      </c>
      <c r="B615" s="132"/>
      <c r="C615" s="132"/>
      <c r="D615" s="20"/>
      <c r="E615" s="20"/>
      <c r="F615" s="20"/>
      <c r="G615" s="19"/>
      <c r="H615" s="19"/>
      <c r="I615" s="13"/>
      <c r="J615" s="13"/>
      <c r="K615" s="54"/>
      <c r="N615" s="29"/>
    </row>
    <row r="616" spans="1:14" s="14" customFormat="1" x14ac:dyDescent="0.25">
      <c r="A616" s="10">
        <v>589</v>
      </c>
      <c r="B616" s="132"/>
      <c r="C616" s="132"/>
      <c r="D616" s="20"/>
      <c r="E616" s="20"/>
      <c r="F616" s="20"/>
      <c r="G616" s="19"/>
      <c r="H616" s="19"/>
      <c r="I616" s="13"/>
      <c r="J616" s="13"/>
      <c r="K616" s="54"/>
      <c r="N616" s="29"/>
    </row>
    <row r="617" spans="1:14" s="14" customFormat="1" x14ac:dyDescent="0.25">
      <c r="A617" s="10">
        <v>590</v>
      </c>
      <c r="B617" s="132"/>
      <c r="C617" s="132"/>
      <c r="D617" s="20"/>
      <c r="E617" s="20"/>
      <c r="F617" s="20"/>
      <c r="G617" s="19"/>
      <c r="H617" s="19"/>
      <c r="I617" s="13"/>
      <c r="J617" s="13"/>
      <c r="K617" s="54"/>
      <c r="N617" s="29"/>
    </row>
    <row r="618" spans="1:14" s="14" customFormat="1" x14ac:dyDescent="0.25">
      <c r="A618" s="10">
        <v>591</v>
      </c>
      <c r="B618" s="132"/>
      <c r="C618" s="132"/>
      <c r="D618" s="20"/>
      <c r="E618" s="20"/>
      <c r="F618" s="20"/>
      <c r="G618" s="19"/>
      <c r="H618" s="19"/>
      <c r="I618" s="13"/>
      <c r="J618" s="13"/>
      <c r="K618" s="54"/>
      <c r="N618" s="29"/>
    </row>
    <row r="619" spans="1:14" s="14" customFormat="1" x14ac:dyDescent="0.25">
      <c r="A619" s="10">
        <v>592</v>
      </c>
      <c r="B619" s="132"/>
      <c r="C619" s="132"/>
      <c r="D619" s="20"/>
      <c r="E619" s="20"/>
      <c r="F619" s="20"/>
      <c r="G619" s="19"/>
      <c r="H619" s="19"/>
      <c r="I619" s="13"/>
      <c r="J619" s="13"/>
      <c r="K619" s="54"/>
      <c r="N619" s="29"/>
    </row>
    <row r="620" spans="1:14" s="14" customFormat="1" x14ac:dyDescent="0.25">
      <c r="A620" s="10">
        <v>593</v>
      </c>
      <c r="B620" s="132"/>
      <c r="C620" s="132"/>
      <c r="D620" s="20"/>
      <c r="E620" s="20"/>
      <c r="F620" s="20"/>
      <c r="G620" s="19"/>
      <c r="H620" s="19"/>
      <c r="I620" s="13"/>
      <c r="J620" s="13"/>
      <c r="K620" s="54"/>
      <c r="N620" s="29"/>
    </row>
    <row r="621" spans="1:14" s="14" customFormat="1" x14ac:dyDescent="0.25">
      <c r="A621" s="10">
        <v>594</v>
      </c>
      <c r="B621" s="132"/>
      <c r="C621" s="132"/>
      <c r="D621" s="20"/>
      <c r="E621" s="20"/>
      <c r="F621" s="20"/>
      <c r="G621" s="19"/>
      <c r="H621" s="19"/>
      <c r="I621" s="13"/>
      <c r="J621" s="13"/>
      <c r="K621" s="54"/>
      <c r="N621" s="29"/>
    </row>
    <row r="622" spans="1:14" s="14" customFormat="1" x14ac:dyDescent="0.25">
      <c r="A622" s="10">
        <v>595</v>
      </c>
      <c r="B622" s="132"/>
      <c r="C622" s="132"/>
      <c r="D622" s="20"/>
      <c r="E622" s="20"/>
      <c r="F622" s="20"/>
      <c r="G622" s="19"/>
      <c r="H622" s="19"/>
      <c r="I622" s="13"/>
      <c r="J622" s="13"/>
      <c r="K622" s="54"/>
      <c r="N622" s="29"/>
    </row>
    <row r="623" spans="1:14" s="14" customFormat="1" x14ac:dyDescent="0.25">
      <c r="A623" s="10">
        <v>596</v>
      </c>
      <c r="B623" s="132"/>
      <c r="C623" s="132"/>
      <c r="D623" s="20"/>
      <c r="E623" s="20"/>
      <c r="F623" s="20"/>
      <c r="G623" s="19"/>
      <c r="H623" s="19"/>
      <c r="I623" s="13"/>
      <c r="J623" s="13"/>
      <c r="K623" s="54"/>
      <c r="N623" s="29"/>
    </row>
    <row r="624" spans="1:14" s="14" customFormat="1" x14ac:dyDescent="0.25">
      <c r="A624" s="10">
        <v>597</v>
      </c>
      <c r="B624" s="132"/>
      <c r="C624" s="132"/>
      <c r="D624" s="20"/>
      <c r="E624" s="20"/>
      <c r="F624" s="20"/>
      <c r="G624" s="19"/>
      <c r="H624" s="19"/>
      <c r="I624" s="13"/>
      <c r="J624" s="13"/>
      <c r="K624" s="54"/>
      <c r="N624" s="29"/>
    </row>
    <row r="625" spans="1:14" s="14" customFormat="1" x14ac:dyDescent="0.25">
      <c r="A625" s="10">
        <v>598</v>
      </c>
      <c r="B625" s="132"/>
      <c r="C625" s="132"/>
      <c r="D625" s="20"/>
      <c r="E625" s="20"/>
      <c r="F625" s="20"/>
      <c r="G625" s="19"/>
      <c r="H625" s="19"/>
      <c r="I625" s="13"/>
      <c r="J625" s="13"/>
      <c r="K625" s="54"/>
      <c r="N625" s="29"/>
    </row>
    <row r="626" spans="1:14" s="14" customFormat="1" x14ac:dyDescent="0.25">
      <c r="A626" s="10">
        <v>599</v>
      </c>
      <c r="B626" s="132"/>
      <c r="C626" s="132"/>
      <c r="D626" s="20"/>
      <c r="E626" s="20"/>
      <c r="F626" s="20"/>
      <c r="G626" s="19"/>
      <c r="H626" s="19"/>
      <c r="I626" s="13"/>
      <c r="J626" s="13"/>
      <c r="K626" s="54"/>
      <c r="N626" s="29"/>
    </row>
    <row r="627" spans="1:14" s="14" customFormat="1" x14ac:dyDescent="0.25">
      <c r="A627" s="10">
        <v>600</v>
      </c>
      <c r="B627" s="132"/>
      <c r="C627" s="132"/>
      <c r="D627" s="20"/>
      <c r="E627" s="20"/>
      <c r="F627" s="20"/>
      <c r="G627" s="19"/>
      <c r="H627" s="19"/>
      <c r="I627" s="13"/>
      <c r="J627" s="13"/>
      <c r="K627" s="54"/>
      <c r="N627" s="29"/>
    </row>
    <row r="628" spans="1:14" s="14" customFormat="1" x14ac:dyDescent="0.25">
      <c r="A628" s="10">
        <v>601</v>
      </c>
      <c r="B628" s="132"/>
      <c r="C628" s="132"/>
      <c r="D628" s="20"/>
      <c r="E628" s="20"/>
      <c r="F628" s="20"/>
      <c r="G628" s="19"/>
      <c r="H628" s="19"/>
      <c r="I628" s="13"/>
      <c r="J628" s="13"/>
      <c r="K628" s="54"/>
      <c r="N628" s="29"/>
    </row>
    <row r="629" spans="1:14" s="14" customFormat="1" x14ac:dyDescent="0.25">
      <c r="A629" s="10">
        <v>602</v>
      </c>
      <c r="B629" s="132"/>
      <c r="C629" s="132"/>
      <c r="D629" s="20"/>
      <c r="E629" s="20"/>
      <c r="F629" s="20"/>
      <c r="G629" s="19"/>
      <c r="H629" s="19"/>
      <c r="I629" s="13"/>
      <c r="J629" s="13"/>
      <c r="K629" s="54"/>
      <c r="N629" s="29"/>
    </row>
    <row r="630" spans="1:14" s="14" customFormat="1" x14ac:dyDescent="0.25">
      <c r="A630" s="10">
        <v>603</v>
      </c>
      <c r="B630" s="132"/>
      <c r="C630" s="132"/>
      <c r="D630" s="20"/>
      <c r="E630" s="20"/>
      <c r="F630" s="20"/>
      <c r="G630" s="19"/>
      <c r="H630" s="19"/>
      <c r="I630" s="13"/>
      <c r="J630" s="13"/>
      <c r="K630" s="54"/>
      <c r="N630" s="29"/>
    </row>
    <row r="631" spans="1:14" s="14" customFormat="1" x14ac:dyDescent="0.25">
      <c r="A631" s="10">
        <v>604</v>
      </c>
      <c r="B631" s="132"/>
      <c r="C631" s="132"/>
      <c r="D631" s="20"/>
      <c r="E631" s="20"/>
      <c r="F631" s="20"/>
      <c r="G631" s="19"/>
      <c r="H631" s="19"/>
      <c r="I631" s="13"/>
      <c r="J631" s="13"/>
      <c r="K631" s="54"/>
      <c r="N631" s="29"/>
    </row>
    <row r="632" spans="1:14" s="14" customFormat="1" x14ac:dyDescent="0.25">
      <c r="A632" s="10">
        <v>605</v>
      </c>
      <c r="B632" s="132"/>
      <c r="C632" s="132"/>
      <c r="D632" s="20"/>
      <c r="E632" s="20"/>
      <c r="F632" s="20"/>
      <c r="G632" s="19"/>
      <c r="H632" s="19"/>
      <c r="I632" s="13"/>
      <c r="J632" s="13"/>
      <c r="K632" s="54"/>
      <c r="N632" s="29"/>
    </row>
    <row r="633" spans="1:14" s="14" customFormat="1" x14ac:dyDescent="0.25">
      <c r="A633" s="10">
        <v>606</v>
      </c>
      <c r="B633" s="132"/>
      <c r="C633" s="132"/>
      <c r="D633" s="20"/>
      <c r="E633" s="20"/>
      <c r="F633" s="20"/>
      <c r="G633" s="19"/>
      <c r="H633" s="19"/>
      <c r="I633" s="13"/>
      <c r="J633" s="13"/>
      <c r="K633" s="54"/>
      <c r="N633" s="29"/>
    </row>
    <row r="634" spans="1:14" s="14" customFormat="1" x14ac:dyDescent="0.25">
      <c r="A634" s="10">
        <v>607</v>
      </c>
      <c r="B634" s="132"/>
      <c r="C634" s="132"/>
      <c r="D634" s="20"/>
      <c r="E634" s="20"/>
      <c r="F634" s="20"/>
      <c r="G634" s="19"/>
      <c r="H634" s="19"/>
      <c r="I634" s="13"/>
      <c r="J634" s="13"/>
      <c r="K634" s="54"/>
      <c r="N634" s="29"/>
    </row>
    <row r="635" spans="1:14" s="14" customFormat="1" x14ac:dyDescent="0.25">
      <c r="A635" s="10">
        <v>608</v>
      </c>
      <c r="B635" s="132"/>
      <c r="C635" s="132"/>
      <c r="D635" s="20"/>
      <c r="E635" s="20"/>
      <c r="F635" s="20"/>
      <c r="G635" s="19"/>
      <c r="H635" s="19"/>
      <c r="I635" s="13"/>
      <c r="J635" s="13"/>
      <c r="K635" s="54"/>
      <c r="N635" s="29"/>
    </row>
    <row r="636" spans="1:14" s="14" customFormat="1" x14ac:dyDescent="0.25">
      <c r="A636" s="10">
        <v>609</v>
      </c>
      <c r="B636" s="132"/>
      <c r="C636" s="132"/>
      <c r="D636" s="20"/>
      <c r="E636" s="20"/>
      <c r="F636" s="20"/>
      <c r="G636" s="19"/>
      <c r="H636" s="19"/>
      <c r="I636" s="13"/>
      <c r="J636" s="13"/>
      <c r="K636" s="54"/>
      <c r="N636" s="29"/>
    </row>
    <row r="637" spans="1:14" s="14" customFormat="1" x14ac:dyDescent="0.25">
      <c r="A637" s="10">
        <v>610</v>
      </c>
      <c r="B637" s="132"/>
      <c r="C637" s="132"/>
      <c r="D637" s="20"/>
      <c r="E637" s="20"/>
      <c r="F637" s="20"/>
      <c r="G637" s="19"/>
      <c r="H637" s="19"/>
      <c r="I637" s="13"/>
      <c r="J637" s="13"/>
      <c r="K637" s="54"/>
      <c r="N637" s="29"/>
    </row>
    <row r="638" spans="1:14" s="14" customFormat="1" x14ac:dyDescent="0.25">
      <c r="A638" s="10">
        <v>611</v>
      </c>
      <c r="B638" s="132"/>
      <c r="C638" s="132"/>
      <c r="D638" s="20"/>
      <c r="E638" s="20"/>
      <c r="F638" s="20"/>
      <c r="G638" s="19"/>
      <c r="H638" s="19"/>
      <c r="I638" s="13"/>
      <c r="J638" s="13"/>
      <c r="K638" s="54"/>
      <c r="N638" s="29"/>
    </row>
    <row r="639" spans="1:14" s="14" customFormat="1" x14ac:dyDescent="0.25">
      <c r="A639" s="10">
        <v>612</v>
      </c>
      <c r="B639" s="132"/>
      <c r="C639" s="132"/>
      <c r="D639" s="20"/>
      <c r="E639" s="20"/>
      <c r="F639" s="20"/>
      <c r="G639" s="19"/>
      <c r="H639" s="19"/>
      <c r="I639" s="13"/>
      <c r="J639" s="13"/>
      <c r="K639" s="54"/>
      <c r="N639" s="29"/>
    </row>
    <row r="640" spans="1:14" s="14" customFormat="1" x14ac:dyDescent="0.25">
      <c r="A640" s="10">
        <v>613</v>
      </c>
      <c r="B640" s="132"/>
      <c r="C640" s="132"/>
      <c r="D640" s="20"/>
      <c r="E640" s="20"/>
      <c r="F640" s="20"/>
      <c r="G640" s="19"/>
      <c r="H640" s="19"/>
      <c r="I640" s="13"/>
      <c r="J640" s="13"/>
      <c r="K640" s="54"/>
      <c r="N640" s="29"/>
    </row>
    <row r="641" spans="1:14" s="14" customFormat="1" x14ac:dyDescent="0.25">
      <c r="A641" s="10">
        <v>614</v>
      </c>
      <c r="B641" s="132"/>
      <c r="C641" s="132"/>
      <c r="D641" s="20"/>
      <c r="E641" s="20"/>
      <c r="F641" s="20"/>
      <c r="G641" s="19"/>
      <c r="H641" s="19"/>
      <c r="I641" s="13"/>
      <c r="J641" s="13"/>
      <c r="K641" s="54"/>
      <c r="N641" s="29"/>
    </row>
    <row r="642" spans="1:14" s="14" customFormat="1" x14ac:dyDescent="0.25">
      <c r="A642" s="10">
        <v>615</v>
      </c>
      <c r="B642" s="132"/>
      <c r="C642" s="132"/>
      <c r="D642" s="20"/>
      <c r="E642" s="20"/>
      <c r="F642" s="20"/>
      <c r="G642" s="19"/>
      <c r="H642" s="19"/>
      <c r="I642" s="13"/>
      <c r="J642" s="13"/>
      <c r="K642" s="54"/>
      <c r="N642" s="29"/>
    </row>
    <row r="643" spans="1:14" s="14" customFormat="1" x14ac:dyDescent="0.25">
      <c r="A643" s="10">
        <v>616</v>
      </c>
      <c r="B643" s="132"/>
      <c r="C643" s="132"/>
      <c r="D643" s="20"/>
      <c r="E643" s="20"/>
      <c r="F643" s="20"/>
      <c r="G643" s="19"/>
      <c r="H643" s="19"/>
      <c r="I643" s="13"/>
      <c r="J643" s="13"/>
      <c r="K643" s="54"/>
      <c r="N643" s="29"/>
    </row>
    <row r="644" spans="1:14" s="14" customFormat="1" x14ac:dyDescent="0.25">
      <c r="A644" s="10">
        <v>617</v>
      </c>
      <c r="B644" s="132"/>
      <c r="C644" s="132"/>
      <c r="D644" s="20"/>
      <c r="E644" s="20"/>
      <c r="F644" s="20"/>
      <c r="G644" s="19"/>
      <c r="H644" s="19"/>
      <c r="I644" s="13"/>
      <c r="J644" s="13"/>
      <c r="K644" s="54"/>
      <c r="N644" s="29"/>
    </row>
    <row r="645" spans="1:14" s="14" customFormat="1" x14ac:dyDescent="0.25">
      <c r="A645" s="10">
        <v>618</v>
      </c>
      <c r="B645" s="132"/>
      <c r="C645" s="132"/>
      <c r="D645" s="20"/>
      <c r="E645" s="20"/>
      <c r="F645" s="20"/>
      <c r="G645" s="19"/>
      <c r="H645" s="19"/>
      <c r="I645" s="13"/>
      <c r="J645" s="13"/>
      <c r="K645" s="54"/>
      <c r="N645" s="29"/>
    </row>
    <row r="646" spans="1:14" s="14" customFormat="1" x14ac:dyDescent="0.25">
      <c r="A646" s="10">
        <v>619</v>
      </c>
      <c r="B646" s="132"/>
      <c r="C646" s="132"/>
      <c r="D646" s="20"/>
      <c r="E646" s="20"/>
      <c r="F646" s="20"/>
      <c r="G646" s="19"/>
      <c r="H646" s="19"/>
      <c r="I646" s="13"/>
      <c r="J646" s="13"/>
      <c r="K646" s="54"/>
      <c r="N646" s="29"/>
    </row>
    <row r="647" spans="1:14" s="14" customFormat="1" x14ac:dyDescent="0.25">
      <c r="A647" s="10">
        <v>620</v>
      </c>
      <c r="B647" s="132"/>
      <c r="C647" s="132"/>
      <c r="D647" s="20"/>
      <c r="E647" s="20"/>
      <c r="F647" s="20"/>
      <c r="G647" s="19"/>
      <c r="H647" s="19"/>
      <c r="I647" s="13"/>
      <c r="J647" s="13"/>
      <c r="K647" s="54"/>
      <c r="N647" s="29"/>
    </row>
    <row r="648" spans="1:14" s="14" customFormat="1" x14ac:dyDescent="0.25">
      <c r="A648" s="10">
        <v>621</v>
      </c>
      <c r="B648" s="132"/>
      <c r="C648" s="132"/>
      <c r="D648" s="20"/>
      <c r="E648" s="20"/>
      <c r="F648" s="20"/>
      <c r="G648" s="19"/>
      <c r="H648" s="19"/>
      <c r="I648" s="13"/>
      <c r="J648" s="13"/>
      <c r="K648" s="54"/>
      <c r="N648" s="29"/>
    </row>
    <row r="649" spans="1:14" s="14" customFormat="1" x14ac:dyDescent="0.25">
      <c r="A649" s="10">
        <v>622</v>
      </c>
      <c r="B649" s="132"/>
      <c r="C649" s="132"/>
      <c r="D649" s="20"/>
      <c r="E649" s="20"/>
      <c r="F649" s="20"/>
      <c r="G649" s="19"/>
      <c r="H649" s="19"/>
      <c r="I649" s="13"/>
      <c r="J649" s="13"/>
      <c r="K649" s="54"/>
      <c r="N649" s="29"/>
    </row>
    <row r="650" spans="1:14" s="14" customFormat="1" x14ac:dyDescent="0.25">
      <c r="A650" s="10">
        <v>623</v>
      </c>
      <c r="B650" s="132"/>
      <c r="C650" s="132"/>
      <c r="D650" s="20"/>
      <c r="E650" s="20"/>
      <c r="F650" s="20"/>
      <c r="G650" s="19"/>
      <c r="H650" s="19"/>
      <c r="I650" s="13"/>
      <c r="J650" s="13"/>
      <c r="K650" s="54"/>
      <c r="N650" s="29"/>
    </row>
    <row r="651" spans="1:14" s="14" customFormat="1" x14ac:dyDescent="0.25">
      <c r="A651" s="10">
        <v>624</v>
      </c>
      <c r="B651" s="132"/>
      <c r="C651" s="132"/>
      <c r="D651" s="20"/>
      <c r="E651" s="20"/>
      <c r="F651" s="20"/>
      <c r="G651" s="19"/>
      <c r="H651" s="19"/>
      <c r="I651" s="13"/>
      <c r="J651" s="13"/>
      <c r="K651" s="54"/>
      <c r="N651" s="29"/>
    </row>
    <row r="652" spans="1:14" s="14" customFormat="1" x14ac:dyDescent="0.25">
      <c r="A652" s="10">
        <v>625</v>
      </c>
      <c r="B652" s="132"/>
      <c r="C652" s="132"/>
      <c r="D652" s="20"/>
      <c r="E652" s="20"/>
      <c r="F652" s="20"/>
      <c r="G652" s="19"/>
      <c r="H652" s="19"/>
      <c r="I652" s="13"/>
      <c r="J652" s="13"/>
      <c r="K652" s="54"/>
      <c r="N652" s="29"/>
    </row>
    <row r="653" spans="1:14" s="14" customFormat="1" x14ac:dyDescent="0.25">
      <c r="A653" s="10">
        <v>626</v>
      </c>
      <c r="B653" s="132"/>
      <c r="C653" s="132"/>
      <c r="D653" s="20"/>
      <c r="E653" s="20"/>
      <c r="F653" s="20"/>
      <c r="G653" s="19"/>
      <c r="H653" s="19"/>
      <c r="I653" s="13"/>
      <c r="J653" s="13"/>
      <c r="K653" s="54"/>
      <c r="N653" s="29"/>
    </row>
    <row r="654" spans="1:14" s="14" customFormat="1" x14ac:dyDescent="0.25">
      <c r="A654" s="10">
        <v>627</v>
      </c>
      <c r="B654" s="132"/>
      <c r="C654" s="132"/>
      <c r="D654" s="20"/>
      <c r="E654" s="20"/>
      <c r="F654" s="20"/>
      <c r="G654" s="19"/>
      <c r="H654" s="19"/>
      <c r="I654" s="13"/>
      <c r="J654" s="13"/>
      <c r="K654" s="54"/>
      <c r="N654" s="29"/>
    </row>
    <row r="655" spans="1:14" s="14" customFormat="1" x14ac:dyDescent="0.25">
      <c r="A655" s="10">
        <v>628</v>
      </c>
      <c r="B655" s="132"/>
      <c r="C655" s="132"/>
      <c r="D655" s="20"/>
      <c r="E655" s="20"/>
      <c r="F655" s="20"/>
      <c r="G655" s="19"/>
      <c r="H655" s="19"/>
      <c r="I655" s="13"/>
      <c r="J655" s="13"/>
      <c r="K655" s="54"/>
      <c r="N655" s="29"/>
    </row>
    <row r="656" spans="1:14" s="14" customFormat="1" x14ac:dyDescent="0.25">
      <c r="A656" s="10">
        <v>629</v>
      </c>
      <c r="B656" s="132"/>
      <c r="C656" s="132"/>
      <c r="D656" s="20"/>
      <c r="E656" s="20"/>
      <c r="F656" s="20"/>
      <c r="G656" s="19"/>
      <c r="H656" s="19"/>
      <c r="I656" s="13"/>
      <c r="J656" s="13"/>
      <c r="K656" s="54"/>
      <c r="N656" s="29"/>
    </row>
    <row r="657" spans="1:14" s="14" customFormat="1" x14ac:dyDescent="0.25">
      <c r="A657" s="10">
        <v>630</v>
      </c>
      <c r="B657" s="132"/>
      <c r="C657" s="132"/>
      <c r="D657" s="20"/>
      <c r="E657" s="20"/>
      <c r="F657" s="20"/>
      <c r="G657" s="19"/>
      <c r="H657" s="19"/>
      <c r="I657" s="13"/>
      <c r="J657" s="13"/>
      <c r="K657" s="54"/>
      <c r="N657" s="29"/>
    </row>
    <row r="658" spans="1:14" s="14" customFormat="1" x14ac:dyDescent="0.25">
      <c r="A658" s="10">
        <v>631</v>
      </c>
      <c r="B658" s="132"/>
      <c r="C658" s="132"/>
      <c r="D658" s="20"/>
      <c r="E658" s="20"/>
      <c r="F658" s="20"/>
      <c r="G658" s="19"/>
      <c r="H658" s="19"/>
      <c r="I658" s="13"/>
      <c r="J658" s="13"/>
      <c r="K658" s="54"/>
      <c r="N658" s="29"/>
    </row>
    <row r="659" spans="1:14" s="14" customFormat="1" x14ac:dyDescent="0.25">
      <c r="A659" s="10">
        <v>632</v>
      </c>
      <c r="B659" s="132"/>
      <c r="C659" s="132"/>
      <c r="D659" s="20"/>
      <c r="E659" s="20"/>
      <c r="F659" s="20"/>
      <c r="G659" s="19"/>
      <c r="H659" s="19"/>
      <c r="I659" s="13"/>
      <c r="J659" s="13"/>
      <c r="K659" s="54"/>
      <c r="N659" s="29"/>
    </row>
    <row r="660" spans="1:14" s="14" customFormat="1" x14ac:dyDescent="0.25">
      <c r="A660" s="10">
        <v>633</v>
      </c>
      <c r="B660" s="132"/>
      <c r="C660" s="132"/>
      <c r="D660" s="20"/>
      <c r="E660" s="20"/>
      <c r="F660" s="20"/>
      <c r="G660" s="19"/>
      <c r="H660" s="19"/>
      <c r="I660" s="13"/>
      <c r="J660" s="13"/>
      <c r="K660" s="54"/>
      <c r="N660" s="29"/>
    </row>
    <row r="661" spans="1:14" s="14" customFormat="1" x14ac:dyDescent="0.25">
      <c r="A661" s="10">
        <v>634</v>
      </c>
      <c r="B661" s="132"/>
      <c r="C661" s="132"/>
      <c r="D661" s="20"/>
      <c r="E661" s="20"/>
      <c r="F661" s="20"/>
      <c r="G661" s="19"/>
      <c r="H661" s="19"/>
      <c r="I661" s="13"/>
      <c r="J661" s="13"/>
      <c r="K661" s="54"/>
      <c r="N661" s="29"/>
    </row>
    <row r="662" spans="1:14" s="14" customFormat="1" x14ac:dyDescent="0.25">
      <c r="A662" s="10">
        <v>635</v>
      </c>
      <c r="B662" s="132"/>
      <c r="C662" s="132"/>
      <c r="D662" s="20"/>
      <c r="E662" s="20"/>
      <c r="F662" s="20"/>
      <c r="G662" s="19"/>
      <c r="H662" s="19"/>
      <c r="I662" s="13"/>
      <c r="J662" s="13"/>
      <c r="K662" s="54"/>
      <c r="N662" s="29"/>
    </row>
    <row r="663" spans="1:14" s="14" customFormat="1" x14ac:dyDescent="0.25">
      <c r="A663" s="10">
        <v>636</v>
      </c>
      <c r="B663" s="132"/>
      <c r="C663" s="132"/>
      <c r="D663" s="20"/>
      <c r="E663" s="20"/>
      <c r="F663" s="20"/>
      <c r="G663" s="19"/>
      <c r="H663" s="19"/>
      <c r="I663" s="13"/>
      <c r="J663" s="13"/>
      <c r="K663" s="54"/>
      <c r="N663" s="29"/>
    </row>
    <row r="664" spans="1:14" s="14" customFormat="1" x14ac:dyDescent="0.25">
      <c r="A664" s="10">
        <v>637</v>
      </c>
      <c r="B664" s="132"/>
      <c r="C664" s="132"/>
      <c r="D664" s="20"/>
      <c r="E664" s="20"/>
      <c r="F664" s="20"/>
      <c r="G664" s="19"/>
      <c r="H664" s="19"/>
      <c r="I664" s="13"/>
      <c r="J664" s="13"/>
      <c r="K664" s="54"/>
      <c r="N664" s="29"/>
    </row>
    <row r="665" spans="1:14" s="14" customFormat="1" x14ac:dyDescent="0.25">
      <c r="A665" s="10">
        <v>638</v>
      </c>
      <c r="B665" s="132"/>
      <c r="C665" s="132"/>
      <c r="D665" s="20"/>
      <c r="E665" s="20"/>
      <c r="F665" s="20"/>
      <c r="G665" s="19"/>
      <c r="H665" s="19"/>
      <c r="I665" s="13"/>
      <c r="J665" s="13"/>
      <c r="K665" s="54"/>
      <c r="N665" s="29"/>
    </row>
    <row r="666" spans="1:14" s="14" customFormat="1" x14ac:dyDescent="0.25">
      <c r="A666" s="10">
        <v>639</v>
      </c>
      <c r="B666" s="132"/>
      <c r="C666" s="132"/>
      <c r="D666" s="20"/>
      <c r="E666" s="20"/>
      <c r="F666" s="20"/>
      <c r="G666" s="19"/>
      <c r="H666" s="19"/>
      <c r="I666" s="13"/>
      <c r="J666" s="13"/>
      <c r="K666" s="54"/>
      <c r="N666" s="29"/>
    </row>
    <row r="667" spans="1:14" s="14" customFormat="1" x14ac:dyDescent="0.25">
      <c r="A667" s="10">
        <v>640</v>
      </c>
      <c r="B667" s="132"/>
      <c r="C667" s="132"/>
      <c r="D667" s="20"/>
      <c r="E667" s="20"/>
      <c r="F667" s="20"/>
      <c r="G667" s="19"/>
      <c r="H667" s="19"/>
      <c r="I667" s="13"/>
      <c r="J667" s="13"/>
      <c r="K667" s="54"/>
      <c r="N667" s="29"/>
    </row>
    <row r="668" spans="1:14" s="14" customFormat="1" x14ac:dyDescent="0.25">
      <c r="A668" s="10">
        <v>641</v>
      </c>
      <c r="B668" s="132"/>
      <c r="C668" s="132"/>
      <c r="D668" s="20"/>
      <c r="E668" s="20"/>
      <c r="F668" s="20"/>
      <c r="G668" s="19"/>
      <c r="H668" s="19"/>
      <c r="I668" s="13"/>
      <c r="J668" s="13"/>
      <c r="K668" s="54"/>
      <c r="N668" s="29"/>
    </row>
    <row r="669" spans="1:14" s="14" customFormat="1" x14ac:dyDescent="0.25">
      <c r="A669" s="10">
        <v>642</v>
      </c>
      <c r="B669" s="132"/>
      <c r="C669" s="132"/>
      <c r="D669" s="20"/>
      <c r="E669" s="20"/>
      <c r="F669" s="20"/>
      <c r="G669" s="19"/>
      <c r="H669" s="19"/>
      <c r="I669" s="13"/>
      <c r="J669" s="13"/>
      <c r="K669" s="54"/>
      <c r="N669" s="29"/>
    </row>
    <row r="670" spans="1:14" s="14" customFormat="1" x14ac:dyDescent="0.25">
      <c r="A670" s="10">
        <v>643</v>
      </c>
      <c r="B670" s="132"/>
      <c r="C670" s="132"/>
      <c r="D670" s="20"/>
      <c r="E670" s="20"/>
      <c r="F670" s="20"/>
      <c r="G670" s="19"/>
      <c r="H670" s="19"/>
      <c r="I670" s="13"/>
      <c r="J670" s="13"/>
      <c r="K670" s="54"/>
      <c r="N670" s="29"/>
    </row>
    <row r="671" spans="1:14" s="14" customFormat="1" x14ac:dyDescent="0.25">
      <c r="A671" s="10">
        <v>644</v>
      </c>
      <c r="B671" s="132"/>
      <c r="C671" s="132"/>
      <c r="D671" s="20"/>
      <c r="E671" s="20"/>
      <c r="F671" s="20"/>
      <c r="G671" s="19"/>
      <c r="H671" s="19"/>
      <c r="I671" s="13"/>
      <c r="J671" s="13"/>
      <c r="K671" s="54"/>
      <c r="N671" s="29"/>
    </row>
    <row r="672" spans="1:14" s="14" customFormat="1" x14ac:dyDescent="0.25">
      <c r="A672" s="10">
        <v>645</v>
      </c>
      <c r="B672" s="132"/>
      <c r="C672" s="132"/>
      <c r="D672" s="20"/>
      <c r="E672" s="20"/>
      <c r="F672" s="20"/>
      <c r="G672" s="19"/>
      <c r="H672" s="19"/>
      <c r="I672" s="13"/>
      <c r="J672" s="13"/>
      <c r="K672" s="54"/>
      <c r="N672" s="29"/>
    </row>
    <row r="673" spans="1:14" s="14" customFormat="1" x14ac:dyDescent="0.25">
      <c r="A673" s="10">
        <v>646</v>
      </c>
      <c r="B673" s="132"/>
      <c r="C673" s="132"/>
      <c r="D673" s="20"/>
      <c r="E673" s="20"/>
      <c r="F673" s="20"/>
      <c r="G673" s="19"/>
      <c r="H673" s="19"/>
      <c r="I673" s="13"/>
      <c r="J673" s="13"/>
      <c r="K673" s="54"/>
      <c r="N673" s="29"/>
    </row>
    <row r="674" spans="1:14" s="14" customFormat="1" x14ac:dyDescent="0.25">
      <c r="A674" s="10">
        <v>647</v>
      </c>
      <c r="B674" s="132"/>
      <c r="C674" s="132"/>
      <c r="D674" s="20"/>
      <c r="E674" s="20"/>
      <c r="F674" s="20"/>
      <c r="G674" s="19"/>
      <c r="H674" s="19"/>
      <c r="I674" s="13"/>
      <c r="J674" s="13"/>
      <c r="K674" s="54"/>
      <c r="N674" s="29"/>
    </row>
    <row r="675" spans="1:14" s="14" customFormat="1" x14ac:dyDescent="0.25">
      <c r="A675" s="10">
        <v>648</v>
      </c>
      <c r="B675" s="132"/>
      <c r="C675" s="132"/>
      <c r="D675" s="20"/>
      <c r="E675" s="20"/>
      <c r="F675" s="20"/>
      <c r="G675" s="19"/>
      <c r="H675" s="19"/>
      <c r="I675" s="13"/>
      <c r="J675" s="13"/>
      <c r="K675" s="54"/>
      <c r="N675" s="29"/>
    </row>
    <row r="676" spans="1:14" s="14" customFormat="1" x14ac:dyDescent="0.25">
      <c r="A676" s="10">
        <v>649</v>
      </c>
      <c r="B676" s="132"/>
      <c r="C676" s="132"/>
      <c r="D676" s="20"/>
      <c r="E676" s="20"/>
      <c r="F676" s="20"/>
      <c r="G676" s="19"/>
      <c r="H676" s="19"/>
      <c r="I676" s="13"/>
      <c r="J676" s="13"/>
      <c r="K676" s="54"/>
      <c r="N676" s="29"/>
    </row>
    <row r="677" spans="1:14" s="14" customFormat="1" x14ac:dyDescent="0.25">
      <c r="A677" s="10">
        <v>650</v>
      </c>
      <c r="B677" s="132"/>
      <c r="C677" s="132"/>
      <c r="D677" s="20"/>
      <c r="E677" s="20"/>
      <c r="F677" s="20"/>
      <c r="G677" s="19"/>
      <c r="H677" s="19"/>
      <c r="I677" s="13"/>
      <c r="J677" s="13"/>
      <c r="K677" s="54"/>
      <c r="N677" s="29"/>
    </row>
    <row r="678" spans="1:14" s="14" customFormat="1" x14ac:dyDescent="0.25">
      <c r="A678" s="10">
        <v>651</v>
      </c>
      <c r="B678" s="132"/>
      <c r="C678" s="132"/>
      <c r="D678" s="20"/>
      <c r="E678" s="20"/>
      <c r="F678" s="20"/>
      <c r="G678" s="19"/>
      <c r="H678" s="19"/>
      <c r="I678" s="13"/>
      <c r="J678" s="13"/>
      <c r="K678" s="54"/>
      <c r="N678" s="29"/>
    </row>
    <row r="679" spans="1:14" s="14" customFormat="1" x14ac:dyDescent="0.25">
      <c r="A679" s="10">
        <v>652</v>
      </c>
      <c r="B679" s="132"/>
      <c r="C679" s="132"/>
      <c r="D679" s="20"/>
      <c r="E679" s="20"/>
      <c r="F679" s="20"/>
      <c r="G679" s="19"/>
      <c r="H679" s="19"/>
      <c r="I679" s="13"/>
      <c r="J679" s="13"/>
      <c r="K679" s="54"/>
      <c r="N679" s="29"/>
    </row>
    <row r="680" spans="1:14" s="14" customFormat="1" x14ac:dyDescent="0.25">
      <c r="A680" s="10">
        <v>653</v>
      </c>
      <c r="B680" s="132"/>
      <c r="C680" s="132"/>
      <c r="D680" s="20"/>
      <c r="E680" s="20"/>
      <c r="F680" s="20"/>
      <c r="G680" s="19"/>
      <c r="H680" s="19"/>
      <c r="I680" s="13"/>
      <c r="J680" s="13"/>
      <c r="K680" s="54"/>
      <c r="N680" s="29"/>
    </row>
    <row r="681" spans="1:14" s="14" customFormat="1" x14ac:dyDescent="0.25">
      <c r="A681" s="10">
        <v>654</v>
      </c>
      <c r="B681" s="132"/>
      <c r="C681" s="132"/>
      <c r="D681" s="20"/>
      <c r="E681" s="20"/>
      <c r="F681" s="20"/>
      <c r="G681" s="19"/>
      <c r="H681" s="19"/>
      <c r="I681" s="13"/>
      <c r="J681" s="13"/>
      <c r="K681" s="54"/>
      <c r="N681" s="29"/>
    </row>
    <row r="682" spans="1:14" s="14" customFormat="1" x14ac:dyDescent="0.25">
      <c r="A682" s="10">
        <v>655</v>
      </c>
      <c r="B682" s="132"/>
      <c r="C682" s="132"/>
      <c r="D682" s="20"/>
      <c r="E682" s="20"/>
      <c r="F682" s="20"/>
      <c r="G682" s="19"/>
      <c r="H682" s="19"/>
      <c r="I682" s="13"/>
      <c r="J682" s="13"/>
      <c r="K682" s="54"/>
      <c r="N682" s="29"/>
    </row>
    <row r="683" spans="1:14" s="14" customFormat="1" x14ac:dyDescent="0.25">
      <c r="A683" s="10">
        <v>656</v>
      </c>
      <c r="B683" s="132"/>
      <c r="C683" s="132"/>
      <c r="D683" s="20"/>
      <c r="E683" s="20"/>
      <c r="F683" s="20"/>
      <c r="G683" s="19"/>
      <c r="H683" s="19"/>
      <c r="I683" s="13"/>
      <c r="J683" s="13"/>
      <c r="K683" s="54"/>
      <c r="N683" s="29"/>
    </row>
    <row r="684" spans="1:14" s="14" customFormat="1" x14ac:dyDescent="0.25">
      <c r="A684" s="10">
        <v>657</v>
      </c>
      <c r="B684" s="132"/>
      <c r="C684" s="132"/>
      <c r="D684" s="20"/>
      <c r="E684" s="20"/>
      <c r="F684" s="20"/>
      <c r="G684" s="19"/>
      <c r="H684" s="19"/>
      <c r="I684" s="13"/>
      <c r="J684" s="13"/>
      <c r="K684" s="54"/>
      <c r="N684" s="29"/>
    </row>
    <row r="685" spans="1:14" s="14" customFormat="1" x14ac:dyDescent="0.25">
      <c r="A685" s="10">
        <v>658</v>
      </c>
      <c r="B685" s="132"/>
      <c r="C685" s="132"/>
      <c r="D685" s="20"/>
      <c r="E685" s="20"/>
      <c r="F685" s="20"/>
      <c r="G685" s="19"/>
      <c r="H685" s="19"/>
      <c r="I685" s="13"/>
      <c r="J685" s="13"/>
      <c r="K685" s="54"/>
      <c r="N685" s="29"/>
    </row>
    <row r="686" spans="1:14" s="14" customFormat="1" x14ac:dyDescent="0.25">
      <c r="A686" s="10">
        <v>659</v>
      </c>
      <c r="B686" s="132"/>
      <c r="C686" s="132"/>
      <c r="D686" s="20"/>
      <c r="E686" s="20"/>
      <c r="F686" s="20"/>
      <c r="G686" s="19"/>
      <c r="H686" s="19"/>
      <c r="I686" s="13"/>
      <c r="J686" s="13"/>
      <c r="K686" s="54"/>
      <c r="N686" s="29"/>
    </row>
    <row r="687" spans="1:14" s="14" customFormat="1" x14ac:dyDescent="0.25">
      <c r="A687" s="10">
        <v>660</v>
      </c>
      <c r="B687" s="132"/>
      <c r="C687" s="132"/>
      <c r="D687" s="20"/>
      <c r="E687" s="20"/>
      <c r="F687" s="20"/>
      <c r="G687" s="19"/>
      <c r="H687" s="19"/>
      <c r="I687" s="13"/>
      <c r="J687" s="13"/>
      <c r="K687" s="54"/>
      <c r="N687" s="29"/>
    </row>
    <row r="688" spans="1:14" s="14" customFormat="1" x14ac:dyDescent="0.25">
      <c r="A688" s="10">
        <v>661</v>
      </c>
      <c r="B688" s="132"/>
      <c r="C688" s="132"/>
      <c r="D688" s="20"/>
      <c r="E688" s="20"/>
      <c r="F688" s="20"/>
      <c r="G688" s="19"/>
      <c r="H688" s="19"/>
      <c r="I688" s="13"/>
      <c r="J688" s="13"/>
      <c r="K688" s="54"/>
      <c r="N688" s="29"/>
    </row>
    <row r="689" spans="1:14" s="14" customFormat="1" x14ac:dyDescent="0.25">
      <c r="A689" s="10">
        <v>662</v>
      </c>
      <c r="B689" s="132"/>
      <c r="C689" s="132"/>
      <c r="D689" s="20"/>
      <c r="E689" s="20"/>
      <c r="F689" s="20"/>
      <c r="G689" s="19"/>
      <c r="H689" s="19"/>
      <c r="I689" s="13"/>
      <c r="J689" s="13"/>
      <c r="K689" s="54"/>
      <c r="N689" s="29"/>
    </row>
    <row r="690" spans="1:14" s="14" customFormat="1" x14ac:dyDescent="0.25">
      <c r="A690" s="10">
        <v>663</v>
      </c>
      <c r="B690" s="132"/>
      <c r="C690" s="132"/>
      <c r="D690" s="20"/>
      <c r="E690" s="20"/>
      <c r="F690" s="20"/>
      <c r="G690" s="19"/>
      <c r="H690" s="19"/>
      <c r="I690" s="13"/>
      <c r="J690" s="13"/>
      <c r="K690" s="54"/>
      <c r="N690" s="29"/>
    </row>
    <row r="691" spans="1:14" s="14" customFormat="1" x14ac:dyDescent="0.25">
      <c r="A691" s="10">
        <v>664</v>
      </c>
      <c r="B691" s="132"/>
      <c r="C691" s="132"/>
      <c r="D691" s="20"/>
      <c r="E691" s="20"/>
      <c r="F691" s="20"/>
      <c r="G691" s="19"/>
      <c r="H691" s="19"/>
      <c r="I691" s="13"/>
      <c r="J691" s="13"/>
      <c r="K691" s="54"/>
      <c r="N691" s="29"/>
    </row>
    <row r="692" spans="1:14" s="14" customFormat="1" x14ac:dyDescent="0.25">
      <c r="A692" s="10">
        <v>665</v>
      </c>
      <c r="B692" s="132"/>
      <c r="C692" s="132"/>
      <c r="D692" s="20"/>
      <c r="E692" s="20"/>
      <c r="F692" s="20"/>
      <c r="G692" s="19"/>
      <c r="H692" s="19"/>
      <c r="I692" s="13"/>
      <c r="J692" s="13"/>
      <c r="K692" s="54"/>
      <c r="N692" s="29"/>
    </row>
    <row r="693" spans="1:14" s="14" customFormat="1" x14ac:dyDescent="0.25">
      <c r="A693" s="10">
        <v>666</v>
      </c>
      <c r="B693" s="132"/>
      <c r="C693" s="132"/>
      <c r="D693" s="20"/>
      <c r="E693" s="20"/>
      <c r="F693" s="20"/>
      <c r="G693" s="19"/>
      <c r="H693" s="19"/>
      <c r="I693" s="13"/>
      <c r="J693" s="13"/>
      <c r="K693" s="54"/>
      <c r="N693" s="29"/>
    </row>
    <row r="694" spans="1:14" s="14" customFormat="1" x14ac:dyDescent="0.25">
      <c r="A694" s="10">
        <v>667</v>
      </c>
      <c r="B694" s="132"/>
      <c r="C694" s="132"/>
      <c r="D694" s="20"/>
      <c r="E694" s="20"/>
      <c r="F694" s="20"/>
      <c r="G694" s="19"/>
      <c r="H694" s="19"/>
      <c r="I694" s="13"/>
      <c r="J694" s="13"/>
      <c r="K694" s="54"/>
      <c r="N694" s="29"/>
    </row>
    <row r="695" spans="1:14" s="14" customFormat="1" x14ac:dyDescent="0.25">
      <c r="A695" s="10">
        <v>668</v>
      </c>
      <c r="B695" s="132"/>
      <c r="C695" s="132"/>
      <c r="D695" s="20"/>
      <c r="E695" s="20"/>
      <c r="F695" s="20"/>
      <c r="G695" s="19"/>
      <c r="H695" s="19"/>
      <c r="I695" s="13"/>
      <c r="J695" s="13"/>
      <c r="K695" s="54"/>
      <c r="N695" s="29"/>
    </row>
    <row r="696" spans="1:14" s="14" customFormat="1" x14ac:dyDescent="0.25">
      <c r="A696" s="10">
        <v>669</v>
      </c>
      <c r="B696" s="132"/>
      <c r="C696" s="132"/>
      <c r="D696" s="20"/>
      <c r="E696" s="20"/>
      <c r="F696" s="20"/>
      <c r="G696" s="19"/>
      <c r="H696" s="19"/>
      <c r="I696" s="13"/>
      <c r="J696" s="13"/>
      <c r="K696" s="54"/>
      <c r="N696" s="29"/>
    </row>
    <row r="697" spans="1:14" s="14" customFormat="1" x14ac:dyDescent="0.25">
      <c r="A697" s="10">
        <v>670</v>
      </c>
      <c r="B697" s="132"/>
      <c r="C697" s="132"/>
      <c r="D697" s="20"/>
      <c r="E697" s="20"/>
      <c r="F697" s="20"/>
      <c r="G697" s="19"/>
      <c r="H697" s="19"/>
      <c r="I697" s="13"/>
      <c r="J697" s="13"/>
      <c r="K697" s="54"/>
      <c r="N697" s="29"/>
    </row>
    <row r="698" spans="1:14" s="14" customFormat="1" x14ac:dyDescent="0.25">
      <c r="A698" s="10">
        <v>671</v>
      </c>
      <c r="B698" s="132"/>
      <c r="C698" s="132"/>
      <c r="D698" s="20"/>
      <c r="E698" s="20"/>
      <c r="F698" s="20"/>
      <c r="G698" s="19"/>
      <c r="H698" s="19"/>
      <c r="I698" s="13"/>
      <c r="J698" s="13"/>
      <c r="K698" s="54"/>
      <c r="N698" s="29"/>
    </row>
    <row r="699" spans="1:14" s="14" customFormat="1" x14ac:dyDescent="0.25">
      <c r="A699" s="10">
        <v>672</v>
      </c>
      <c r="B699" s="132"/>
      <c r="C699" s="132"/>
      <c r="D699" s="20"/>
      <c r="E699" s="20"/>
      <c r="F699" s="20"/>
      <c r="G699" s="19"/>
      <c r="H699" s="19"/>
      <c r="I699" s="13"/>
      <c r="J699" s="13"/>
      <c r="K699" s="54"/>
      <c r="N699" s="29"/>
    </row>
    <row r="700" spans="1:14" s="14" customFormat="1" x14ac:dyDescent="0.25">
      <c r="A700" s="10">
        <v>673</v>
      </c>
      <c r="B700" s="132"/>
      <c r="C700" s="132"/>
      <c r="D700" s="20"/>
      <c r="E700" s="20"/>
      <c r="F700" s="20"/>
      <c r="G700" s="19"/>
      <c r="H700" s="19"/>
      <c r="I700" s="13"/>
      <c r="J700" s="13"/>
      <c r="K700" s="54"/>
      <c r="N700" s="29"/>
    </row>
    <row r="701" spans="1:14" s="14" customFormat="1" x14ac:dyDescent="0.25">
      <c r="A701" s="10">
        <v>674</v>
      </c>
      <c r="B701" s="132"/>
      <c r="C701" s="132"/>
      <c r="D701" s="20"/>
      <c r="E701" s="20"/>
      <c r="F701" s="20"/>
      <c r="G701" s="19"/>
      <c r="H701" s="19"/>
      <c r="I701" s="13"/>
      <c r="J701" s="13"/>
      <c r="K701" s="54"/>
      <c r="N701" s="29"/>
    </row>
    <row r="702" spans="1:14" s="14" customFormat="1" x14ac:dyDescent="0.25">
      <c r="A702" s="10">
        <v>675</v>
      </c>
      <c r="B702" s="132"/>
      <c r="C702" s="132"/>
      <c r="D702" s="20"/>
      <c r="E702" s="20"/>
      <c r="F702" s="20"/>
      <c r="G702" s="19"/>
      <c r="H702" s="19"/>
      <c r="I702" s="13"/>
      <c r="J702" s="13"/>
      <c r="K702" s="54"/>
      <c r="N702" s="29"/>
    </row>
    <row r="703" spans="1:14" s="14" customFormat="1" x14ac:dyDescent="0.25">
      <c r="A703" s="10">
        <v>676</v>
      </c>
      <c r="B703" s="132"/>
      <c r="C703" s="132"/>
      <c r="D703" s="20"/>
      <c r="E703" s="20"/>
      <c r="F703" s="20"/>
      <c r="G703" s="19"/>
      <c r="H703" s="19"/>
      <c r="I703" s="13"/>
      <c r="J703" s="13"/>
      <c r="K703" s="54"/>
      <c r="N703" s="29"/>
    </row>
    <row r="704" spans="1:14" s="14" customFormat="1" x14ac:dyDescent="0.25">
      <c r="A704" s="10">
        <v>677</v>
      </c>
      <c r="B704" s="132"/>
      <c r="C704" s="132"/>
      <c r="D704" s="20"/>
      <c r="E704" s="20"/>
      <c r="F704" s="20"/>
      <c r="G704" s="19"/>
      <c r="H704" s="19"/>
      <c r="I704" s="13"/>
      <c r="J704" s="13"/>
      <c r="K704" s="54"/>
      <c r="N704" s="29"/>
    </row>
    <row r="705" spans="1:14" s="14" customFormat="1" x14ac:dyDescent="0.25">
      <c r="A705" s="10">
        <v>678</v>
      </c>
      <c r="B705" s="132"/>
      <c r="C705" s="132"/>
      <c r="D705" s="20"/>
      <c r="E705" s="20"/>
      <c r="F705" s="20"/>
      <c r="G705" s="19"/>
      <c r="H705" s="19"/>
      <c r="I705" s="13"/>
      <c r="J705" s="13"/>
      <c r="K705" s="54"/>
      <c r="N705" s="29"/>
    </row>
    <row r="706" spans="1:14" s="14" customFormat="1" x14ac:dyDescent="0.25">
      <c r="A706" s="10">
        <v>679</v>
      </c>
      <c r="B706" s="132"/>
      <c r="C706" s="132"/>
      <c r="D706" s="20"/>
      <c r="E706" s="20"/>
      <c r="F706" s="20"/>
      <c r="G706" s="19"/>
      <c r="H706" s="19"/>
      <c r="I706" s="13"/>
      <c r="J706" s="13"/>
      <c r="K706" s="54"/>
      <c r="N706" s="29"/>
    </row>
    <row r="707" spans="1:14" s="14" customFormat="1" x14ac:dyDescent="0.25">
      <c r="A707" s="10">
        <v>680</v>
      </c>
      <c r="B707" s="132"/>
      <c r="C707" s="132"/>
      <c r="D707" s="20"/>
      <c r="E707" s="20"/>
      <c r="F707" s="20"/>
      <c r="G707" s="19"/>
      <c r="H707" s="19"/>
      <c r="I707" s="13"/>
      <c r="J707" s="13"/>
      <c r="K707" s="54"/>
      <c r="N707" s="29"/>
    </row>
    <row r="708" spans="1:14" s="14" customFormat="1" x14ac:dyDescent="0.25">
      <c r="A708" s="10">
        <v>681</v>
      </c>
      <c r="B708" s="132"/>
      <c r="C708" s="132"/>
      <c r="D708" s="20"/>
      <c r="E708" s="20"/>
      <c r="F708" s="20"/>
      <c r="G708" s="19"/>
      <c r="H708" s="19"/>
      <c r="I708" s="13"/>
      <c r="J708" s="13"/>
      <c r="K708" s="54"/>
      <c r="N708" s="29"/>
    </row>
    <row r="709" spans="1:14" s="14" customFormat="1" x14ac:dyDescent="0.25">
      <c r="A709" s="10">
        <v>682</v>
      </c>
      <c r="B709" s="132"/>
      <c r="C709" s="132"/>
      <c r="D709" s="20"/>
      <c r="E709" s="20"/>
      <c r="F709" s="20"/>
      <c r="G709" s="19"/>
      <c r="H709" s="19"/>
      <c r="I709" s="13"/>
      <c r="J709" s="13"/>
      <c r="K709" s="54"/>
      <c r="N709" s="29"/>
    </row>
    <row r="710" spans="1:14" s="14" customFormat="1" x14ac:dyDescent="0.25">
      <c r="A710" s="10">
        <v>683</v>
      </c>
      <c r="B710" s="132"/>
      <c r="C710" s="132"/>
      <c r="D710" s="20"/>
      <c r="E710" s="20"/>
      <c r="F710" s="20"/>
      <c r="G710" s="19"/>
      <c r="H710" s="19"/>
      <c r="I710" s="13"/>
      <c r="J710" s="13"/>
      <c r="K710" s="54"/>
      <c r="N710" s="29"/>
    </row>
    <row r="711" spans="1:14" s="14" customFormat="1" x14ac:dyDescent="0.25">
      <c r="A711" s="10">
        <v>684</v>
      </c>
      <c r="B711" s="132"/>
      <c r="C711" s="132"/>
      <c r="D711" s="20"/>
      <c r="E711" s="20"/>
      <c r="F711" s="20"/>
      <c r="G711" s="19"/>
      <c r="H711" s="19"/>
      <c r="I711" s="13"/>
      <c r="J711" s="13"/>
      <c r="K711" s="54"/>
      <c r="N711" s="29"/>
    </row>
    <row r="712" spans="1:14" s="14" customFormat="1" x14ac:dyDescent="0.25">
      <c r="A712" s="10">
        <v>685</v>
      </c>
      <c r="B712" s="132"/>
      <c r="C712" s="132"/>
      <c r="D712" s="20"/>
      <c r="E712" s="20"/>
      <c r="F712" s="20"/>
      <c r="G712" s="19"/>
      <c r="H712" s="19"/>
      <c r="I712" s="13"/>
      <c r="J712" s="13"/>
      <c r="K712" s="54"/>
      <c r="N712" s="29"/>
    </row>
    <row r="713" spans="1:14" s="14" customFormat="1" x14ac:dyDescent="0.25">
      <c r="A713" s="10">
        <v>686</v>
      </c>
      <c r="B713" s="132"/>
      <c r="C713" s="132"/>
      <c r="D713" s="20"/>
      <c r="E713" s="20"/>
      <c r="F713" s="20"/>
      <c r="G713" s="19"/>
      <c r="H713" s="19"/>
      <c r="I713" s="13"/>
      <c r="J713" s="13"/>
      <c r="K713" s="54"/>
      <c r="N713" s="29"/>
    </row>
    <row r="714" spans="1:14" s="14" customFormat="1" x14ac:dyDescent="0.25">
      <c r="A714" s="10">
        <v>687</v>
      </c>
      <c r="B714" s="132"/>
      <c r="C714" s="132"/>
      <c r="D714" s="20"/>
      <c r="E714" s="20"/>
      <c r="F714" s="20"/>
      <c r="G714" s="19"/>
      <c r="H714" s="19"/>
      <c r="I714" s="13"/>
      <c r="J714" s="13"/>
      <c r="K714" s="54"/>
      <c r="N714" s="29"/>
    </row>
    <row r="715" spans="1:14" s="14" customFormat="1" x14ac:dyDescent="0.25">
      <c r="A715" s="10">
        <v>688</v>
      </c>
      <c r="B715" s="132"/>
      <c r="C715" s="132"/>
      <c r="D715" s="20"/>
      <c r="E715" s="20"/>
      <c r="F715" s="20"/>
      <c r="G715" s="19"/>
      <c r="H715" s="19"/>
      <c r="I715" s="13"/>
      <c r="J715" s="13"/>
      <c r="K715" s="54"/>
      <c r="N715" s="29"/>
    </row>
    <row r="716" spans="1:14" s="14" customFormat="1" x14ac:dyDescent="0.25">
      <c r="A716" s="10">
        <v>689</v>
      </c>
      <c r="B716" s="132"/>
      <c r="C716" s="132"/>
      <c r="D716" s="20"/>
      <c r="E716" s="20"/>
      <c r="F716" s="20"/>
      <c r="G716" s="19"/>
      <c r="H716" s="19"/>
      <c r="I716" s="13"/>
      <c r="J716" s="13"/>
      <c r="K716" s="54"/>
      <c r="N716" s="29"/>
    </row>
    <row r="717" spans="1:14" s="14" customFormat="1" x14ac:dyDescent="0.25">
      <c r="A717" s="10">
        <v>690</v>
      </c>
      <c r="B717" s="132"/>
      <c r="C717" s="132"/>
      <c r="D717" s="20"/>
      <c r="E717" s="20"/>
      <c r="F717" s="20"/>
      <c r="G717" s="19"/>
      <c r="H717" s="19"/>
      <c r="I717" s="13"/>
      <c r="J717" s="13"/>
      <c r="K717" s="54"/>
      <c r="N717" s="29"/>
    </row>
    <row r="718" spans="1:14" s="14" customFormat="1" x14ac:dyDescent="0.25">
      <c r="A718" s="10">
        <v>691</v>
      </c>
      <c r="B718" s="132"/>
      <c r="C718" s="132"/>
      <c r="D718" s="20"/>
      <c r="E718" s="20"/>
      <c r="F718" s="20"/>
      <c r="G718" s="19"/>
      <c r="H718" s="19"/>
      <c r="I718" s="13"/>
      <c r="J718" s="13"/>
      <c r="K718" s="54"/>
      <c r="N718" s="29"/>
    </row>
    <row r="719" spans="1:14" s="14" customFormat="1" x14ac:dyDescent="0.25">
      <c r="A719" s="10">
        <v>692</v>
      </c>
      <c r="B719" s="132"/>
      <c r="C719" s="132"/>
      <c r="D719" s="20"/>
      <c r="E719" s="20"/>
      <c r="F719" s="20"/>
      <c r="G719" s="19"/>
      <c r="H719" s="19"/>
      <c r="I719" s="13"/>
      <c r="J719" s="13"/>
      <c r="K719" s="54"/>
      <c r="N719" s="29"/>
    </row>
    <row r="720" spans="1:14" s="14" customFormat="1" x14ac:dyDescent="0.25">
      <c r="A720" s="10">
        <v>693</v>
      </c>
      <c r="B720" s="132"/>
      <c r="C720" s="132"/>
      <c r="D720" s="20"/>
      <c r="E720" s="20"/>
      <c r="F720" s="20"/>
      <c r="G720" s="19"/>
      <c r="H720" s="19"/>
      <c r="I720" s="13"/>
      <c r="J720" s="13"/>
      <c r="K720" s="54"/>
      <c r="N720" s="29"/>
    </row>
    <row r="721" spans="1:14" s="14" customFormat="1" x14ac:dyDescent="0.25">
      <c r="A721" s="10">
        <v>694</v>
      </c>
      <c r="B721" s="132"/>
      <c r="C721" s="132"/>
      <c r="D721" s="20"/>
      <c r="E721" s="20"/>
      <c r="F721" s="20"/>
      <c r="G721" s="19"/>
      <c r="H721" s="19"/>
      <c r="I721" s="13"/>
      <c r="J721" s="13"/>
      <c r="K721" s="54"/>
      <c r="N721" s="29"/>
    </row>
    <row r="722" spans="1:14" s="14" customFormat="1" x14ac:dyDescent="0.25">
      <c r="A722" s="10">
        <v>695</v>
      </c>
      <c r="B722" s="132"/>
      <c r="C722" s="132"/>
      <c r="D722" s="20"/>
      <c r="E722" s="20"/>
      <c r="F722" s="20"/>
      <c r="G722" s="19"/>
      <c r="H722" s="19"/>
      <c r="I722" s="13"/>
      <c r="J722" s="13"/>
      <c r="K722" s="54"/>
      <c r="N722" s="29"/>
    </row>
    <row r="723" spans="1:14" s="14" customFormat="1" x14ac:dyDescent="0.25">
      <c r="A723" s="10">
        <v>696</v>
      </c>
      <c r="B723" s="132"/>
      <c r="C723" s="132"/>
      <c r="D723" s="20"/>
      <c r="E723" s="20"/>
      <c r="F723" s="20"/>
      <c r="G723" s="19"/>
      <c r="H723" s="19"/>
      <c r="I723" s="13"/>
      <c r="J723" s="13"/>
      <c r="K723" s="54"/>
      <c r="N723" s="29"/>
    </row>
    <row r="724" spans="1:14" s="14" customFormat="1" x14ac:dyDescent="0.25">
      <c r="A724" s="10">
        <v>697</v>
      </c>
      <c r="B724" s="132"/>
      <c r="C724" s="132"/>
      <c r="D724" s="20"/>
      <c r="E724" s="20"/>
      <c r="F724" s="20"/>
      <c r="G724" s="19"/>
      <c r="H724" s="19"/>
      <c r="I724" s="13"/>
      <c r="J724" s="13"/>
      <c r="K724" s="54"/>
      <c r="N724" s="29"/>
    </row>
    <row r="725" spans="1:14" s="14" customFormat="1" x14ac:dyDescent="0.25">
      <c r="A725" s="10">
        <v>698</v>
      </c>
      <c r="B725" s="132"/>
      <c r="C725" s="132"/>
      <c r="D725" s="20"/>
      <c r="E725" s="20"/>
      <c r="F725" s="20"/>
      <c r="G725" s="19"/>
      <c r="H725" s="19"/>
      <c r="I725" s="13"/>
      <c r="J725" s="13"/>
      <c r="K725" s="54"/>
      <c r="N725" s="29"/>
    </row>
    <row r="726" spans="1:14" s="14" customFormat="1" x14ac:dyDescent="0.25">
      <c r="A726" s="10">
        <v>699</v>
      </c>
      <c r="B726" s="132"/>
      <c r="C726" s="132"/>
      <c r="D726" s="20"/>
      <c r="E726" s="20"/>
      <c r="F726" s="20"/>
      <c r="G726" s="19"/>
      <c r="H726" s="19"/>
      <c r="I726" s="13"/>
      <c r="J726" s="13"/>
      <c r="K726" s="54"/>
      <c r="N726" s="29"/>
    </row>
    <row r="727" spans="1:14" s="14" customFormat="1" x14ac:dyDescent="0.25">
      <c r="A727" s="10">
        <v>700</v>
      </c>
      <c r="B727" s="132"/>
      <c r="C727" s="132"/>
      <c r="D727" s="20"/>
      <c r="E727" s="20"/>
      <c r="F727" s="20"/>
      <c r="G727" s="19"/>
      <c r="H727" s="19"/>
      <c r="I727" s="13"/>
      <c r="J727" s="13"/>
      <c r="K727" s="54"/>
      <c r="N727" s="29"/>
    </row>
    <row r="728" spans="1:14" s="14" customFormat="1" x14ac:dyDescent="0.25">
      <c r="A728" s="10">
        <v>701</v>
      </c>
      <c r="B728" s="132"/>
      <c r="C728" s="132"/>
      <c r="D728" s="20"/>
      <c r="E728" s="20"/>
      <c r="F728" s="20"/>
      <c r="G728" s="19"/>
      <c r="H728" s="19"/>
      <c r="I728" s="13"/>
      <c r="J728" s="13"/>
      <c r="K728" s="54"/>
      <c r="N728" s="29"/>
    </row>
    <row r="729" spans="1:14" s="14" customFormat="1" x14ac:dyDescent="0.25">
      <c r="A729" s="10">
        <v>702</v>
      </c>
      <c r="B729" s="132"/>
      <c r="C729" s="132"/>
      <c r="D729" s="20"/>
      <c r="E729" s="20"/>
      <c r="F729" s="20"/>
      <c r="G729" s="19"/>
      <c r="H729" s="19"/>
      <c r="I729" s="13"/>
      <c r="J729" s="13"/>
      <c r="K729" s="54"/>
      <c r="N729" s="29"/>
    </row>
    <row r="730" spans="1:14" s="14" customFormat="1" x14ac:dyDescent="0.25">
      <c r="A730" s="10">
        <v>703</v>
      </c>
      <c r="B730" s="132"/>
      <c r="C730" s="132"/>
      <c r="D730" s="20"/>
      <c r="E730" s="20"/>
      <c r="F730" s="20"/>
      <c r="G730" s="19"/>
      <c r="H730" s="19"/>
      <c r="I730" s="13"/>
      <c r="J730" s="13"/>
      <c r="K730" s="54"/>
      <c r="N730" s="29"/>
    </row>
    <row r="731" spans="1:14" s="14" customFormat="1" x14ac:dyDescent="0.25">
      <c r="A731" s="10">
        <v>704</v>
      </c>
      <c r="B731" s="132"/>
      <c r="C731" s="132"/>
      <c r="D731" s="20"/>
      <c r="E731" s="20"/>
      <c r="F731" s="20"/>
      <c r="G731" s="19"/>
      <c r="H731" s="19"/>
      <c r="I731" s="13"/>
      <c r="J731" s="13"/>
      <c r="K731" s="54"/>
      <c r="N731" s="29"/>
    </row>
    <row r="732" spans="1:14" s="14" customFormat="1" x14ac:dyDescent="0.25">
      <c r="A732" s="10">
        <v>705</v>
      </c>
      <c r="B732" s="132"/>
      <c r="C732" s="132"/>
      <c r="D732" s="20"/>
      <c r="E732" s="20"/>
      <c r="F732" s="20"/>
      <c r="G732" s="19"/>
      <c r="H732" s="19"/>
      <c r="I732" s="13"/>
      <c r="J732" s="13"/>
      <c r="K732" s="54"/>
      <c r="N732" s="29"/>
    </row>
    <row r="733" spans="1:14" s="14" customFormat="1" x14ac:dyDescent="0.25">
      <c r="A733" s="10">
        <v>706</v>
      </c>
      <c r="B733" s="132"/>
      <c r="C733" s="132"/>
      <c r="D733" s="20"/>
      <c r="E733" s="20"/>
      <c r="F733" s="20"/>
      <c r="G733" s="19"/>
      <c r="H733" s="19"/>
      <c r="I733" s="13"/>
      <c r="J733" s="13"/>
      <c r="K733" s="54"/>
      <c r="N733" s="29"/>
    </row>
    <row r="734" spans="1:14" s="14" customFormat="1" x14ac:dyDescent="0.25">
      <c r="A734" s="10">
        <v>707</v>
      </c>
      <c r="B734" s="132"/>
      <c r="C734" s="132"/>
      <c r="D734" s="20"/>
      <c r="E734" s="20"/>
      <c r="F734" s="20"/>
      <c r="G734" s="19"/>
      <c r="H734" s="19"/>
      <c r="I734" s="13"/>
      <c r="J734" s="13"/>
      <c r="K734" s="54"/>
      <c r="N734" s="29"/>
    </row>
    <row r="735" spans="1:14" s="14" customFormat="1" x14ac:dyDescent="0.25">
      <c r="A735" s="10">
        <v>708</v>
      </c>
      <c r="B735" s="132"/>
      <c r="C735" s="132"/>
      <c r="D735" s="20"/>
      <c r="E735" s="20"/>
      <c r="F735" s="20"/>
      <c r="G735" s="19"/>
      <c r="H735" s="19"/>
      <c r="I735" s="13"/>
      <c r="J735" s="13"/>
      <c r="K735" s="54"/>
      <c r="N735" s="29"/>
    </row>
    <row r="736" spans="1:14" s="14" customFormat="1" x14ac:dyDescent="0.25">
      <c r="A736" s="10">
        <v>709</v>
      </c>
      <c r="B736" s="132"/>
      <c r="C736" s="132"/>
      <c r="D736" s="20"/>
      <c r="E736" s="20"/>
      <c r="F736" s="20"/>
      <c r="G736" s="19"/>
      <c r="H736" s="19"/>
      <c r="I736" s="13"/>
      <c r="J736" s="13"/>
      <c r="K736" s="54"/>
      <c r="N736" s="29"/>
    </row>
    <row r="737" spans="1:14" s="14" customFormat="1" x14ac:dyDescent="0.25">
      <c r="A737" s="10">
        <v>710</v>
      </c>
      <c r="B737" s="132"/>
      <c r="C737" s="132"/>
      <c r="D737" s="20"/>
      <c r="E737" s="20"/>
      <c r="F737" s="20"/>
      <c r="G737" s="19"/>
      <c r="H737" s="19"/>
      <c r="I737" s="13"/>
      <c r="J737" s="13"/>
      <c r="K737" s="54"/>
      <c r="N737" s="29"/>
    </row>
    <row r="738" spans="1:14" s="14" customFormat="1" x14ac:dyDescent="0.25">
      <c r="A738" s="10">
        <v>711</v>
      </c>
      <c r="B738" s="132"/>
      <c r="C738" s="132"/>
      <c r="D738" s="20"/>
      <c r="E738" s="20"/>
      <c r="F738" s="20"/>
      <c r="G738" s="19"/>
      <c r="H738" s="19"/>
      <c r="I738" s="13"/>
      <c r="J738" s="13"/>
      <c r="K738" s="54"/>
      <c r="N738" s="29"/>
    </row>
    <row r="739" spans="1:14" s="14" customFormat="1" x14ac:dyDescent="0.25">
      <c r="A739" s="10">
        <v>712</v>
      </c>
      <c r="B739" s="132"/>
      <c r="C739" s="132"/>
      <c r="D739" s="20"/>
      <c r="E739" s="20"/>
      <c r="F739" s="20"/>
      <c r="G739" s="19"/>
      <c r="H739" s="19"/>
      <c r="I739" s="13"/>
      <c r="J739" s="13"/>
      <c r="K739" s="54"/>
      <c r="N739" s="29"/>
    </row>
    <row r="740" spans="1:14" s="14" customFormat="1" x14ac:dyDescent="0.25">
      <c r="A740" s="10">
        <v>713</v>
      </c>
      <c r="B740" s="132"/>
      <c r="C740" s="132"/>
      <c r="D740" s="20"/>
      <c r="E740" s="20"/>
      <c r="F740" s="20"/>
      <c r="G740" s="19"/>
      <c r="H740" s="19"/>
      <c r="I740" s="13"/>
      <c r="J740" s="13"/>
      <c r="K740" s="54"/>
      <c r="N740" s="29"/>
    </row>
    <row r="741" spans="1:14" s="14" customFormat="1" x14ac:dyDescent="0.25">
      <c r="A741" s="10">
        <v>714</v>
      </c>
      <c r="B741" s="132"/>
      <c r="C741" s="132"/>
      <c r="D741" s="20"/>
      <c r="E741" s="20"/>
      <c r="F741" s="20"/>
      <c r="G741" s="19"/>
      <c r="H741" s="19"/>
      <c r="I741" s="13"/>
      <c r="J741" s="13"/>
      <c r="K741" s="54"/>
      <c r="N741" s="29"/>
    </row>
    <row r="742" spans="1:14" s="14" customFormat="1" x14ac:dyDescent="0.25">
      <c r="A742" s="10">
        <v>715</v>
      </c>
      <c r="B742" s="132"/>
      <c r="C742" s="132"/>
      <c r="D742" s="20"/>
      <c r="E742" s="20"/>
      <c r="F742" s="20"/>
      <c r="G742" s="19"/>
      <c r="H742" s="19"/>
      <c r="I742" s="13"/>
      <c r="J742" s="13"/>
      <c r="K742" s="54"/>
      <c r="N742" s="29"/>
    </row>
    <row r="743" spans="1:14" s="14" customFormat="1" x14ac:dyDescent="0.25">
      <c r="A743" s="10">
        <v>716</v>
      </c>
      <c r="B743" s="132"/>
      <c r="C743" s="132"/>
      <c r="D743" s="20"/>
      <c r="E743" s="20"/>
      <c r="F743" s="20"/>
      <c r="G743" s="19"/>
      <c r="H743" s="19"/>
      <c r="I743" s="13"/>
      <c r="J743" s="13"/>
      <c r="K743" s="54"/>
      <c r="N743" s="29"/>
    </row>
    <row r="744" spans="1:14" s="14" customFormat="1" x14ac:dyDescent="0.25">
      <c r="A744" s="10">
        <v>717</v>
      </c>
      <c r="B744" s="132"/>
      <c r="C744" s="132"/>
      <c r="D744" s="20"/>
      <c r="E744" s="20"/>
      <c r="F744" s="20"/>
      <c r="G744" s="19"/>
      <c r="H744" s="19"/>
      <c r="I744" s="13"/>
      <c r="J744" s="13"/>
      <c r="K744" s="54"/>
      <c r="N744" s="29"/>
    </row>
    <row r="745" spans="1:14" s="14" customFormat="1" x14ac:dyDescent="0.25">
      <c r="A745" s="10">
        <v>718</v>
      </c>
      <c r="B745" s="132"/>
      <c r="C745" s="132"/>
      <c r="D745" s="20"/>
      <c r="E745" s="20"/>
      <c r="F745" s="20"/>
      <c r="G745" s="19"/>
      <c r="H745" s="19"/>
      <c r="I745" s="13"/>
      <c r="J745" s="13"/>
      <c r="K745" s="54"/>
      <c r="N745" s="29"/>
    </row>
    <row r="746" spans="1:14" s="14" customFormat="1" x14ac:dyDescent="0.25">
      <c r="A746" s="10">
        <v>719</v>
      </c>
      <c r="B746" s="132"/>
      <c r="C746" s="132"/>
      <c r="D746" s="20"/>
      <c r="E746" s="20"/>
      <c r="F746" s="20"/>
      <c r="G746" s="19"/>
      <c r="H746" s="19"/>
      <c r="I746" s="13"/>
      <c r="J746" s="13"/>
      <c r="K746" s="54"/>
      <c r="N746" s="29"/>
    </row>
    <row r="747" spans="1:14" s="14" customFormat="1" x14ac:dyDescent="0.25">
      <c r="A747" s="10">
        <v>720</v>
      </c>
      <c r="B747" s="132"/>
      <c r="C747" s="132"/>
      <c r="D747" s="20"/>
      <c r="E747" s="20"/>
      <c r="F747" s="20"/>
      <c r="G747" s="19"/>
      <c r="H747" s="19"/>
      <c r="I747" s="13"/>
      <c r="J747" s="13"/>
      <c r="K747" s="54"/>
      <c r="N747" s="29"/>
    </row>
    <row r="748" spans="1:14" s="14" customFormat="1" x14ac:dyDescent="0.25">
      <c r="A748" s="10">
        <v>721</v>
      </c>
      <c r="B748" s="132"/>
      <c r="C748" s="132"/>
      <c r="D748" s="20"/>
      <c r="E748" s="20"/>
      <c r="F748" s="20"/>
      <c r="G748" s="19"/>
      <c r="H748" s="19"/>
      <c r="I748" s="13"/>
      <c r="J748" s="13"/>
      <c r="K748" s="54"/>
      <c r="N748" s="29"/>
    </row>
    <row r="749" spans="1:14" s="14" customFormat="1" x14ac:dyDescent="0.25">
      <c r="A749" s="10">
        <v>722</v>
      </c>
      <c r="B749" s="132"/>
      <c r="C749" s="132"/>
      <c r="D749" s="20"/>
      <c r="E749" s="20"/>
      <c r="F749" s="20"/>
      <c r="G749" s="19"/>
      <c r="H749" s="19"/>
      <c r="I749" s="13"/>
      <c r="J749" s="13"/>
      <c r="K749" s="54"/>
      <c r="N749" s="29"/>
    </row>
    <row r="750" spans="1:14" s="14" customFormat="1" x14ac:dyDescent="0.25">
      <c r="A750" s="10">
        <v>723</v>
      </c>
      <c r="B750" s="132"/>
      <c r="C750" s="132"/>
      <c r="D750" s="20"/>
      <c r="E750" s="20"/>
      <c r="F750" s="20"/>
      <c r="G750" s="19"/>
      <c r="H750" s="19"/>
      <c r="I750" s="13"/>
      <c r="J750" s="13"/>
      <c r="K750" s="54"/>
      <c r="N750" s="29"/>
    </row>
    <row r="751" spans="1:14" s="14" customFormat="1" x14ac:dyDescent="0.25">
      <c r="A751" s="10">
        <v>724</v>
      </c>
      <c r="B751" s="132"/>
      <c r="C751" s="132"/>
      <c r="D751" s="20"/>
      <c r="E751" s="20"/>
      <c r="F751" s="20"/>
      <c r="G751" s="19"/>
      <c r="H751" s="19"/>
      <c r="I751" s="13"/>
      <c r="J751" s="13"/>
      <c r="K751" s="54"/>
      <c r="N751" s="29"/>
    </row>
    <row r="752" spans="1:14" s="14" customFormat="1" x14ac:dyDescent="0.25">
      <c r="A752" s="10">
        <v>725</v>
      </c>
      <c r="B752" s="132"/>
      <c r="C752" s="132"/>
      <c r="D752" s="20"/>
      <c r="E752" s="20"/>
      <c r="F752" s="20"/>
      <c r="G752" s="19"/>
      <c r="H752" s="19"/>
      <c r="I752" s="13"/>
      <c r="J752" s="13"/>
      <c r="K752" s="54"/>
      <c r="N752" s="29"/>
    </row>
    <row r="753" spans="1:14" s="14" customFormat="1" x14ac:dyDescent="0.25">
      <c r="A753" s="10">
        <v>726</v>
      </c>
      <c r="B753" s="132"/>
      <c r="C753" s="132"/>
      <c r="D753" s="20"/>
      <c r="E753" s="20"/>
      <c r="F753" s="20"/>
      <c r="G753" s="19"/>
      <c r="H753" s="19"/>
      <c r="I753" s="13"/>
      <c r="J753" s="13"/>
      <c r="K753" s="54"/>
      <c r="N753" s="29"/>
    </row>
    <row r="754" spans="1:14" s="14" customFormat="1" x14ac:dyDescent="0.25">
      <c r="A754" s="10">
        <v>727</v>
      </c>
      <c r="B754" s="132"/>
      <c r="C754" s="132"/>
      <c r="D754" s="20"/>
      <c r="E754" s="20"/>
      <c r="F754" s="20"/>
      <c r="G754" s="19"/>
      <c r="H754" s="19"/>
      <c r="I754" s="13"/>
      <c r="J754" s="13"/>
      <c r="K754" s="54"/>
      <c r="N754" s="29"/>
    </row>
    <row r="755" spans="1:14" s="14" customFormat="1" x14ac:dyDescent="0.25">
      <c r="A755" s="10">
        <v>728</v>
      </c>
      <c r="B755" s="132"/>
      <c r="C755" s="132"/>
      <c r="D755" s="20"/>
      <c r="E755" s="20"/>
      <c r="F755" s="20"/>
      <c r="G755" s="19"/>
      <c r="H755" s="19"/>
      <c r="I755" s="13"/>
      <c r="J755" s="13"/>
      <c r="K755" s="54"/>
      <c r="N755" s="29"/>
    </row>
    <row r="756" spans="1:14" s="14" customFormat="1" x14ac:dyDescent="0.25">
      <c r="A756" s="10">
        <v>729</v>
      </c>
      <c r="B756" s="132"/>
      <c r="C756" s="132"/>
      <c r="D756" s="20"/>
      <c r="E756" s="20"/>
      <c r="F756" s="20"/>
      <c r="G756" s="19"/>
      <c r="H756" s="19"/>
      <c r="I756" s="13"/>
      <c r="J756" s="13"/>
      <c r="K756" s="54"/>
      <c r="N756" s="29"/>
    </row>
    <row r="757" spans="1:14" s="14" customFormat="1" x14ac:dyDescent="0.25">
      <c r="A757" s="10">
        <v>730</v>
      </c>
      <c r="B757" s="132"/>
      <c r="C757" s="132"/>
      <c r="D757" s="20"/>
      <c r="E757" s="20"/>
      <c r="F757" s="20"/>
      <c r="G757" s="19"/>
      <c r="H757" s="19"/>
      <c r="I757" s="13"/>
      <c r="J757" s="13"/>
      <c r="K757" s="54"/>
      <c r="N757" s="29"/>
    </row>
    <row r="758" spans="1:14" s="14" customFormat="1" x14ac:dyDescent="0.25">
      <c r="A758" s="10">
        <v>731</v>
      </c>
      <c r="B758" s="132"/>
      <c r="C758" s="132"/>
      <c r="D758" s="20"/>
      <c r="E758" s="20"/>
      <c r="F758" s="20"/>
      <c r="G758" s="19"/>
      <c r="H758" s="19"/>
      <c r="I758" s="13"/>
      <c r="J758" s="13"/>
      <c r="K758" s="54"/>
      <c r="N758" s="29"/>
    </row>
    <row r="759" spans="1:14" s="14" customFormat="1" x14ac:dyDescent="0.25">
      <c r="A759" s="10">
        <v>732</v>
      </c>
      <c r="B759" s="132"/>
      <c r="C759" s="132"/>
      <c r="D759" s="20"/>
      <c r="E759" s="20"/>
      <c r="F759" s="20"/>
      <c r="G759" s="19"/>
      <c r="H759" s="19"/>
      <c r="I759" s="13"/>
      <c r="J759" s="13"/>
      <c r="K759" s="54"/>
      <c r="N759" s="29"/>
    </row>
    <row r="760" spans="1:14" s="14" customFormat="1" x14ac:dyDescent="0.25">
      <c r="A760" s="10">
        <v>733</v>
      </c>
      <c r="B760" s="132"/>
      <c r="C760" s="132"/>
      <c r="D760" s="20"/>
      <c r="E760" s="20"/>
      <c r="F760" s="20"/>
      <c r="G760" s="19"/>
      <c r="H760" s="19"/>
      <c r="I760" s="13"/>
      <c r="J760" s="13"/>
      <c r="K760" s="54"/>
      <c r="N760" s="29"/>
    </row>
    <row r="761" spans="1:14" s="14" customFormat="1" x14ac:dyDescent="0.25">
      <c r="A761" s="10">
        <v>734</v>
      </c>
      <c r="B761" s="132"/>
      <c r="C761" s="132"/>
      <c r="D761" s="20"/>
      <c r="E761" s="20"/>
      <c r="F761" s="20"/>
      <c r="G761" s="19"/>
      <c r="H761" s="19"/>
      <c r="I761" s="13"/>
      <c r="J761" s="13"/>
      <c r="K761" s="54"/>
      <c r="N761" s="29"/>
    </row>
    <row r="762" spans="1:14" s="14" customFormat="1" x14ac:dyDescent="0.25">
      <c r="A762" s="10">
        <v>735</v>
      </c>
      <c r="B762" s="132"/>
      <c r="C762" s="132"/>
      <c r="D762" s="20"/>
      <c r="E762" s="20"/>
      <c r="F762" s="20"/>
      <c r="G762" s="19"/>
      <c r="H762" s="19"/>
      <c r="I762" s="13"/>
      <c r="J762" s="13"/>
      <c r="K762" s="54"/>
      <c r="N762" s="29"/>
    </row>
    <row r="763" spans="1:14" s="14" customFormat="1" x14ac:dyDescent="0.25">
      <c r="A763" s="10">
        <v>736</v>
      </c>
      <c r="B763" s="132"/>
      <c r="C763" s="132"/>
      <c r="D763" s="20"/>
      <c r="E763" s="20"/>
      <c r="F763" s="20"/>
      <c r="G763" s="19"/>
      <c r="H763" s="19"/>
      <c r="I763" s="13"/>
      <c r="J763" s="13"/>
      <c r="K763" s="54"/>
      <c r="N763" s="29"/>
    </row>
    <row r="764" spans="1:14" s="14" customFormat="1" x14ac:dyDescent="0.25">
      <c r="A764" s="10">
        <v>737</v>
      </c>
      <c r="B764" s="132"/>
      <c r="C764" s="132"/>
      <c r="D764" s="20"/>
      <c r="E764" s="20"/>
      <c r="F764" s="20"/>
      <c r="G764" s="19"/>
      <c r="H764" s="19"/>
      <c r="I764" s="13"/>
      <c r="J764" s="13"/>
      <c r="K764" s="54"/>
      <c r="N764" s="29"/>
    </row>
    <row r="765" spans="1:14" s="14" customFormat="1" x14ac:dyDescent="0.25">
      <c r="A765" s="10">
        <v>738</v>
      </c>
      <c r="B765" s="132"/>
      <c r="C765" s="132"/>
      <c r="D765" s="20"/>
      <c r="E765" s="20"/>
      <c r="F765" s="20"/>
      <c r="G765" s="19"/>
      <c r="H765" s="19"/>
      <c r="I765" s="13"/>
      <c r="J765" s="13"/>
      <c r="K765" s="54"/>
      <c r="N765" s="29"/>
    </row>
    <row r="766" spans="1:14" s="14" customFormat="1" x14ac:dyDescent="0.25">
      <c r="A766" s="10">
        <v>739</v>
      </c>
      <c r="B766" s="132"/>
      <c r="C766" s="132"/>
      <c r="D766" s="20"/>
      <c r="E766" s="20"/>
      <c r="F766" s="20"/>
      <c r="G766" s="19"/>
      <c r="H766" s="19"/>
      <c r="I766" s="13"/>
      <c r="J766" s="13"/>
      <c r="K766" s="54"/>
      <c r="N766" s="29"/>
    </row>
    <row r="767" spans="1:14" s="14" customFormat="1" x14ac:dyDescent="0.25">
      <c r="A767" s="10">
        <v>740</v>
      </c>
      <c r="B767" s="132"/>
      <c r="C767" s="132"/>
      <c r="D767" s="20"/>
      <c r="E767" s="20"/>
      <c r="F767" s="20"/>
      <c r="G767" s="19"/>
      <c r="H767" s="19"/>
      <c r="I767" s="13"/>
      <c r="J767" s="13"/>
      <c r="K767" s="54"/>
      <c r="N767" s="29"/>
    </row>
    <row r="768" spans="1:14" s="14" customFormat="1" x14ac:dyDescent="0.25">
      <c r="A768" s="10">
        <v>741</v>
      </c>
      <c r="B768" s="132"/>
      <c r="C768" s="132"/>
      <c r="D768" s="20"/>
      <c r="E768" s="20"/>
      <c r="F768" s="20"/>
      <c r="G768" s="19"/>
      <c r="H768" s="19"/>
      <c r="I768" s="13"/>
      <c r="J768" s="13"/>
      <c r="K768" s="54"/>
      <c r="N768" s="29"/>
    </row>
    <row r="769" spans="1:14" s="14" customFormat="1" x14ac:dyDescent="0.25">
      <c r="A769" s="10">
        <v>742</v>
      </c>
      <c r="B769" s="132"/>
      <c r="C769" s="132"/>
      <c r="D769" s="20"/>
      <c r="E769" s="20"/>
      <c r="F769" s="20"/>
      <c r="G769" s="19"/>
      <c r="H769" s="19"/>
      <c r="I769" s="13"/>
      <c r="J769" s="13"/>
      <c r="K769" s="54"/>
      <c r="N769" s="29"/>
    </row>
    <row r="770" spans="1:14" s="14" customFormat="1" x14ac:dyDescent="0.25">
      <c r="A770" s="10">
        <v>743</v>
      </c>
      <c r="B770" s="132"/>
      <c r="C770" s="132"/>
      <c r="D770" s="20"/>
      <c r="E770" s="20"/>
      <c r="F770" s="20"/>
      <c r="G770" s="19"/>
      <c r="H770" s="19"/>
      <c r="I770" s="13"/>
      <c r="J770" s="13"/>
      <c r="K770" s="54"/>
      <c r="N770" s="29"/>
    </row>
    <row r="771" spans="1:14" s="14" customFormat="1" x14ac:dyDescent="0.25">
      <c r="A771" s="10">
        <v>744</v>
      </c>
      <c r="B771" s="132"/>
      <c r="C771" s="132"/>
      <c r="D771" s="20"/>
      <c r="E771" s="20"/>
      <c r="F771" s="20"/>
      <c r="G771" s="19"/>
      <c r="H771" s="19"/>
      <c r="I771" s="13"/>
      <c r="J771" s="13"/>
      <c r="K771" s="54"/>
      <c r="N771" s="29"/>
    </row>
    <row r="772" spans="1:14" s="14" customFormat="1" x14ac:dyDescent="0.25">
      <c r="A772" s="10">
        <v>745</v>
      </c>
      <c r="B772" s="132"/>
      <c r="C772" s="132"/>
      <c r="D772" s="20"/>
      <c r="E772" s="20"/>
      <c r="F772" s="20"/>
      <c r="G772" s="19"/>
      <c r="H772" s="19"/>
      <c r="I772" s="13"/>
      <c r="J772" s="13"/>
      <c r="K772" s="54"/>
      <c r="N772" s="29"/>
    </row>
    <row r="773" spans="1:14" s="14" customFormat="1" x14ac:dyDescent="0.25">
      <c r="A773" s="10">
        <v>746</v>
      </c>
      <c r="B773" s="132"/>
      <c r="C773" s="132"/>
      <c r="D773" s="20"/>
      <c r="E773" s="20"/>
      <c r="F773" s="20"/>
      <c r="G773" s="19"/>
      <c r="H773" s="19"/>
      <c r="I773" s="13"/>
      <c r="J773" s="13"/>
      <c r="K773" s="54"/>
      <c r="N773" s="29"/>
    </row>
    <row r="774" spans="1:14" s="14" customFormat="1" x14ac:dyDescent="0.25">
      <c r="A774" s="10">
        <v>747</v>
      </c>
      <c r="B774" s="132"/>
      <c r="C774" s="132"/>
      <c r="D774" s="20"/>
      <c r="E774" s="20"/>
      <c r="F774" s="20"/>
      <c r="G774" s="19"/>
      <c r="H774" s="19"/>
      <c r="I774" s="13"/>
      <c r="J774" s="13"/>
      <c r="K774" s="54"/>
      <c r="N774" s="29"/>
    </row>
    <row r="775" spans="1:14" s="14" customFormat="1" x14ac:dyDescent="0.25">
      <c r="A775" s="10">
        <v>748</v>
      </c>
      <c r="B775" s="132"/>
      <c r="C775" s="132"/>
      <c r="D775" s="20"/>
      <c r="E775" s="20"/>
      <c r="F775" s="20"/>
      <c r="G775" s="19"/>
      <c r="H775" s="19"/>
      <c r="I775" s="13"/>
      <c r="J775" s="13"/>
      <c r="K775" s="54"/>
      <c r="N775" s="29"/>
    </row>
    <row r="776" spans="1:14" s="14" customFormat="1" x14ac:dyDescent="0.25">
      <c r="A776" s="10">
        <v>749</v>
      </c>
      <c r="B776" s="132"/>
      <c r="C776" s="132"/>
      <c r="D776" s="20"/>
      <c r="E776" s="20"/>
      <c r="F776" s="20"/>
      <c r="G776" s="19"/>
      <c r="H776" s="19"/>
      <c r="I776" s="13"/>
      <c r="J776" s="13"/>
      <c r="K776" s="54"/>
      <c r="N776" s="29"/>
    </row>
    <row r="777" spans="1:14" s="14" customFormat="1" x14ac:dyDescent="0.25">
      <c r="A777" s="10">
        <v>750</v>
      </c>
      <c r="B777" s="132"/>
      <c r="C777" s="132"/>
      <c r="D777" s="20"/>
      <c r="E777" s="20"/>
      <c r="F777" s="20"/>
      <c r="G777" s="19"/>
      <c r="H777" s="19"/>
      <c r="I777" s="13"/>
      <c r="J777" s="13"/>
      <c r="K777" s="54"/>
      <c r="N777" s="29"/>
    </row>
    <row r="778" spans="1:14" s="14" customFormat="1" x14ac:dyDescent="0.25">
      <c r="A778" s="10">
        <v>751</v>
      </c>
      <c r="B778" s="132"/>
      <c r="C778" s="132"/>
      <c r="D778" s="20"/>
      <c r="E778" s="20"/>
      <c r="F778" s="20"/>
      <c r="G778" s="19"/>
      <c r="H778" s="19"/>
      <c r="I778" s="13"/>
      <c r="J778" s="13"/>
      <c r="K778" s="54"/>
      <c r="N778" s="29"/>
    </row>
    <row r="779" spans="1:14" s="14" customFormat="1" x14ac:dyDescent="0.25">
      <c r="A779" s="10">
        <v>752</v>
      </c>
      <c r="B779" s="132"/>
      <c r="C779" s="132"/>
      <c r="D779" s="20"/>
      <c r="E779" s="20"/>
      <c r="F779" s="20"/>
      <c r="G779" s="19"/>
      <c r="H779" s="19"/>
      <c r="I779" s="13"/>
      <c r="J779" s="13"/>
      <c r="K779" s="54"/>
      <c r="N779" s="29"/>
    </row>
    <row r="780" spans="1:14" s="14" customFormat="1" x14ac:dyDescent="0.25">
      <c r="A780" s="10">
        <v>753</v>
      </c>
      <c r="B780" s="132"/>
      <c r="C780" s="132"/>
      <c r="D780" s="20"/>
      <c r="E780" s="20"/>
      <c r="F780" s="20"/>
      <c r="G780" s="19"/>
      <c r="H780" s="19"/>
      <c r="I780" s="13"/>
      <c r="J780" s="13"/>
      <c r="K780" s="54"/>
      <c r="N780" s="29"/>
    </row>
    <row r="781" spans="1:14" s="14" customFormat="1" x14ac:dyDescent="0.25">
      <c r="A781" s="10">
        <v>754</v>
      </c>
      <c r="B781" s="132"/>
      <c r="C781" s="132"/>
      <c r="D781" s="20"/>
      <c r="E781" s="20"/>
      <c r="F781" s="20"/>
      <c r="G781" s="19"/>
      <c r="H781" s="19"/>
      <c r="I781" s="13"/>
      <c r="J781" s="13"/>
      <c r="K781" s="54"/>
      <c r="N781" s="29"/>
    </row>
    <row r="782" spans="1:14" s="14" customFormat="1" x14ac:dyDescent="0.25">
      <c r="A782" s="10">
        <v>755</v>
      </c>
      <c r="B782" s="132"/>
      <c r="C782" s="132"/>
      <c r="D782" s="20"/>
      <c r="E782" s="20"/>
      <c r="F782" s="20"/>
      <c r="G782" s="19"/>
      <c r="H782" s="19"/>
      <c r="I782" s="13"/>
      <c r="J782" s="13"/>
      <c r="K782" s="54"/>
      <c r="N782" s="29"/>
    </row>
    <row r="783" spans="1:14" s="14" customFormat="1" x14ac:dyDescent="0.25">
      <c r="A783" s="10">
        <v>756</v>
      </c>
      <c r="B783" s="132"/>
      <c r="C783" s="132"/>
      <c r="D783" s="20"/>
      <c r="E783" s="20"/>
      <c r="F783" s="20"/>
      <c r="G783" s="19"/>
      <c r="H783" s="19"/>
      <c r="I783" s="13"/>
      <c r="J783" s="13"/>
      <c r="K783" s="54"/>
      <c r="N783" s="29"/>
    </row>
    <row r="784" spans="1:14" s="14" customFormat="1" x14ac:dyDescent="0.25">
      <c r="A784" s="10">
        <v>757</v>
      </c>
      <c r="B784" s="132"/>
      <c r="C784" s="132"/>
      <c r="D784" s="20"/>
      <c r="E784" s="20"/>
      <c r="F784" s="20"/>
      <c r="G784" s="19"/>
      <c r="H784" s="19"/>
      <c r="I784" s="13"/>
      <c r="J784" s="13"/>
      <c r="K784" s="54"/>
      <c r="N784" s="29"/>
    </row>
    <row r="785" spans="1:14" s="14" customFormat="1" x14ac:dyDescent="0.25">
      <c r="A785" s="10">
        <v>758</v>
      </c>
      <c r="B785" s="132"/>
      <c r="C785" s="132"/>
      <c r="D785" s="20"/>
      <c r="E785" s="20"/>
      <c r="F785" s="20"/>
      <c r="G785" s="19"/>
      <c r="H785" s="19"/>
      <c r="I785" s="13"/>
      <c r="J785" s="13"/>
      <c r="K785" s="54"/>
      <c r="N785" s="29"/>
    </row>
    <row r="786" spans="1:14" s="14" customFormat="1" x14ac:dyDescent="0.25">
      <c r="A786" s="10">
        <v>759</v>
      </c>
      <c r="B786" s="132"/>
      <c r="C786" s="132"/>
      <c r="D786" s="20"/>
      <c r="E786" s="20"/>
      <c r="F786" s="20"/>
      <c r="G786" s="19"/>
      <c r="H786" s="19"/>
      <c r="I786" s="13"/>
      <c r="J786" s="13"/>
      <c r="K786" s="54"/>
      <c r="N786" s="29"/>
    </row>
    <row r="787" spans="1:14" s="14" customFormat="1" x14ac:dyDescent="0.25">
      <c r="A787" s="10">
        <v>760</v>
      </c>
      <c r="B787" s="132"/>
      <c r="C787" s="132"/>
      <c r="D787" s="20"/>
      <c r="E787" s="20"/>
      <c r="F787" s="20"/>
      <c r="G787" s="19"/>
      <c r="H787" s="19"/>
      <c r="I787" s="13"/>
      <c r="J787" s="13"/>
      <c r="K787" s="54"/>
      <c r="N787" s="29"/>
    </row>
    <row r="788" spans="1:14" s="14" customFormat="1" x14ac:dyDescent="0.25">
      <c r="A788" s="10">
        <v>761</v>
      </c>
      <c r="B788" s="132"/>
      <c r="C788" s="132"/>
      <c r="D788" s="20"/>
      <c r="E788" s="20"/>
      <c r="F788" s="20"/>
      <c r="G788" s="19"/>
      <c r="H788" s="19"/>
      <c r="I788" s="13"/>
      <c r="J788" s="13"/>
      <c r="K788" s="54"/>
      <c r="N788" s="29"/>
    </row>
    <row r="789" spans="1:14" s="14" customFormat="1" x14ac:dyDescent="0.25">
      <c r="A789" s="10">
        <v>762</v>
      </c>
      <c r="B789" s="132"/>
      <c r="C789" s="132"/>
      <c r="D789" s="20"/>
      <c r="E789" s="20"/>
      <c r="F789" s="20"/>
      <c r="G789" s="19"/>
      <c r="H789" s="19"/>
      <c r="I789" s="13"/>
      <c r="J789" s="13"/>
      <c r="K789" s="54"/>
      <c r="N789" s="29"/>
    </row>
    <row r="790" spans="1:14" s="14" customFormat="1" x14ac:dyDescent="0.25">
      <c r="A790" s="10">
        <v>763</v>
      </c>
      <c r="B790" s="132"/>
      <c r="C790" s="132"/>
      <c r="D790" s="20"/>
      <c r="E790" s="20"/>
      <c r="F790" s="20"/>
      <c r="G790" s="19"/>
      <c r="H790" s="19"/>
      <c r="I790" s="13"/>
      <c r="J790" s="13"/>
      <c r="K790" s="54"/>
      <c r="N790" s="29"/>
    </row>
    <row r="791" spans="1:14" s="14" customFormat="1" x14ac:dyDescent="0.25">
      <c r="A791" s="10">
        <v>764</v>
      </c>
      <c r="B791" s="132"/>
      <c r="C791" s="132"/>
      <c r="D791" s="20"/>
      <c r="E791" s="20"/>
      <c r="F791" s="20"/>
      <c r="G791" s="19"/>
      <c r="H791" s="19"/>
      <c r="I791" s="13"/>
      <c r="J791" s="13"/>
      <c r="K791" s="54"/>
      <c r="N791" s="29"/>
    </row>
    <row r="792" spans="1:14" s="14" customFormat="1" x14ac:dyDescent="0.25">
      <c r="A792" s="10">
        <v>765</v>
      </c>
      <c r="B792" s="132"/>
      <c r="C792" s="132"/>
      <c r="D792" s="20"/>
      <c r="E792" s="20"/>
      <c r="F792" s="20"/>
      <c r="G792" s="19"/>
      <c r="H792" s="19"/>
      <c r="I792" s="13"/>
      <c r="J792" s="13"/>
      <c r="K792" s="54"/>
      <c r="N792" s="29"/>
    </row>
    <row r="793" spans="1:14" s="14" customFormat="1" x14ac:dyDescent="0.25">
      <c r="A793" s="10">
        <v>766</v>
      </c>
      <c r="B793" s="132"/>
      <c r="C793" s="132"/>
      <c r="D793" s="20"/>
      <c r="E793" s="20"/>
      <c r="F793" s="20"/>
      <c r="G793" s="19"/>
      <c r="H793" s="19"/>
      <c r="I793" s="13"/>
      <c r="J793" s="13"/>
      <c r="K793" s="54"/>
      <c r="N793" s="29"/>
    </row>
    <row r="794" spans="1:14" s="14" customFormat="1" x14ac:dyDescent="0.25">
      <c r="A794" s="10">
        <v>767</v>
      </c>
      <c r="B794" s="132"/>
      <c r="C794" s="132"/>
      <c r="D794" s="20"/>
      <c r="E794" s="20"/>
      <c r="F794" s="20"/>
      <c r="G794" s="19"/>
      <c r="H794" s="19"/>
      <c r="I794" s="13"/>
      <c r="J794" s="13"/>
      <c r="K794" s="54"/>
      <c r="N794" s="29"/>
    </row>
    <row r="795" spans="1:14" s="14" customFormat="1" x14ac:dyDescent="0.25">
      <c r="A795" s="10">
        <v>768</v>
      </c>
      <c r="B795" s="132"/>
      <c r="C795" s="132"/>
      <c r="D795" s="20"/>
      <c r="E795" s="20"/>
      <c r="F795" s="20"/>
      <c r="G795" s="19"/>
      <c r="H795" s="19"/>
      <c r="I795" s="13"/>
      <c r="J795" s="13"/>
      <c r="K795" s="54"/>
      <c r="N795" s="29"/>
    </row>
    <row r="796" spans="1:14" s="14" customFormat="1" x14ac:dyDescent="0.25">
      <c r="A796" s="10">
        <v>769</v>
      </c>
      <c r="B796" s="132"/>
      <c r="C796" s="132"/>
      <c r="D796" s="20"/>
      <c r="E796" s="20"/>
      <c r="F796" s="20"/>
      <c r="G796" s="19"/>
      <c r="H796" s="19"/>
      <c r="I796" s="13"/>
      <c r="J796" s="13"/>
      <c r="K796" s="54"/>
      <c r="N796" s="29"/>
    </row>
    <row r="797" spans="1:14" s="14" customFormat="1" x14ac:dyDescent="0.25">
      <c r="A797" s="10">
        <v>770</v>
      </c>
      <c r="B797" s="132"/>
      <c r="C797" s="132"/>
      <c r="D797" s="20"/>
      <c r="E797" s="20"/>
      <c r="F797" s="20"/>
      <c r="G797" s="19"/>
      <c r="H797" s="19"/>
      <c r="I797" s="13"/>
      <c r="J797" s="13"/>
      <c r="K797" s="54"/>
      <c r="N797" s="29"/>
    </row>
    <row r="798" spans="1:14" s="14" customFormat="1" x14ac:dyDescent="0.25">
      <c r="A798" s="10">
        <v>771</v>
      </c>
      <c r="B798" s="132"/>
      <c r="C798" s="132"/>
      <c r="D798" s="20"/>
      <c r="E798" s="20"/>
      <c r="F798" s="20"/>
      <c r="G798" s="19"/>
      <c r="H798" s="19"/>
      <c r="I798" s="13"/>
      <c r="J798" s="13"/>
      <c r="K798" s="54"/>
      <c r="N798" s="29"/>
    </row>
    <row r="799" spans="1:14" s="14" customFormat="1" x14ac:dyDescent="0.25">
      <c r="A799" s="10">
        <v>772</v>
      </c>
      <c r="B799" s="132"/>
      <c r="C799" s="132"/>
      <c r="D799" s="20"/>
      <c r="E799" s="20"/>
      <c r="F799" s="20"/>
      <c r="G799" s="19"/>
      <c r="H799" s="19"/>
      <c r="I799" s="13"/>
      <c r="J799" s="13"/>
      <c r="K799" s="54"/>
      <c r="N799" s="29"/>
    </row>
    <row r="800" spans="1:14" s="14" customFormat="1" x14ac:dyDescent="0.25">
      <c r="A800" s="10">
        <v>773</v>
      </c>
      <c r="B800" s="132"/>
      <c r="C800" s="132"/>
      <c r="D800" s="20"/>
      <c r="E800" s="20"/>
      <c r="F800" s="20"/>
      <c r="G800" s="19"/>
      <c r="H800" s="19"/>
      <c r="I800" s="13"/>
      <c r="J800" s="13"/>
      <c r="K800" s="54"/>
      <c r="N800" s="29"/>
    </row>
    <row r="801" spans="1:14" s="14" customFormat="1" x14ac:dyDescent="0.25">
      <c r="A801" s="10">
        <v>774</v>
      </c>
      <c r="B801" s="132"/>
      <c r="C801" s="132"/>
      <c r="D801" s="20"/>
      <c r="E801" s="20"/>
      <c r="F801" s="20"/>
      <c r="G801" s="19"/>
      <c r="H801" s="19"/>
      <c r="I801" s="13"/>
      <c r="J801" s="13"/>
      <c r="K801" s="54"/>
      <c r="N801" s="29"/>
    </row>
    <row r="802" spans="1:14" s="14" customFormat="1" x14ac:dyDescent="0.25">
      <c r="A802" s="10">
        <v>775</v>
      </c>
      <c r="B802" s="132"/>
      <c r="C802" s="132"/>
      <c r="D802" s="20"/>
      <c r="E802" s="20"/>
      <c r="F802" s="20"/>
      <c r="G802" s="19"/>
      <c r="H802" s="19"/>
      <c r="I802" s="13"/>
      <c r="J802" s="13"/>
      <c r="K802" s="54"/>
      <c r="N802" s="29"/>
    </row>
    <row r="803" spans="1:14" s="14" customFormat="1" x14ac:dyDescent="0.25">
      <c r="A803" s="10">
        <v>776</v>
      </c>
      <c r="B803" s="132"/>
      <c r="C803" s="132"/>
      <c r="D803" s="20"/>
      <c r="E803" s="20"/>
      <c r="F803" s="20"/>
      <c r="G803" s="19"/>
      <c r="H803" s="19"/>
      <c r="I803" s="13"/>
      <c r="J803" s="13"/>
      <c r="K803" s="54"/>
      <c r="N803" s="29"/>
    </row>
    <row r="804" spans="1:14" s="14" customFormat="1" x14ac:dyDescent="0.25">
      <c r="A804" s="10">
        <v>777</v>
      </c>
      <c r="B804" s="132"/>
      <c r="C804" s="132"/>
      <c r="D804" s="20"/>
      <c r="E804" s="20"/>
      <c r="F804" s="20"/>
      <c r="G804" s="19"/>
      <c r="H804" s="19"/>
      <c r="I804" s="13"/>
      <c r="J804" s="13"/>
      <c r="K804" s="54"/>
      <c r="N804" s="29"/>
    </row>
    <row r="805" spans="1:14" s="14" customFormat="1" x14ac:dyDescent="0.25">
      <c r="A805" s="10">
        <v>778</v>
      </c>
      <c r="B805" s="132"/>
      <c r="C805" s="132"/>
      <c r="D805" s="20"/>
      <c r="E805" s="20"/>
      <c r="F805" s="20"/>
      <c r="G805" s="19"/>
      <c r="H805" s="19"/>
      <c r="I805" s="13"/>
      <c r="J805" s="13"/>
      <c r="K805" s="54"/>
      <c r="N805" s="29"/>
    </row>
    <row r="806" spans="1:14" s="14" customFormat="1" x14ac:dyDescent="0.25">
      <c r="A806" s="10">
        <v>779</v>
      </c>
      <c r="B806" s="132"/>
      <c r="C806" s="132"/>
      <c r="D806" s="20"/>
      <c r="E806" s="20"/>
      <c r="F806" s="20"/>
      <c r="G806" s="19"/>
      <c r="H806" s="19"/>
      <c r="I806" s="13"/>
      <c r="J806" s="13"/>
      <c r="K806" s="54"/>
      <c r="N806" s="29"/>
    </row>
    <row r="807" spans="1:14" s="14" customFormat="1" x14ac:dyDescent="0.25">
      <c r="A807" s="10">
        <v>780</v>
      </c>
      <c r="B807" s="132"/>
      <c r="C807" s="132"/>
      <c r="D807" s="20"/>
      <c r="E807" s="20"/>
      <c r="F807" s="20"/>
      <c r="G807" s="19"/>
      <c r="H807" s="19"/>
      <c r="I807" s="13"/>
      <c r="J807" s="13"/>
      <c r="K807" s="54"/>
      <c r="N807" s="29"/>
    </row>
    <row r="808" spans="1:14" s="14" customFormat="1" x14ac:dyDescent="0.25">
      <c r="A808" s="10">
        <v>781</v>
      </c>
      <c r="B808" s="132"/>
      <c r="C808" s="132"/>
      <c r="D808" s="20"/>
      <c r="E808" s="20"/>
      <c r="F808" s="20"/>
      <c r="G808" s="19"/>
      <c r="H808" s="19"/>
      <c r="I808" s="13"/>
      <c r="J808" s="13"/>
      <c r="K808" s="54"/>
      <c r="N808" s="29"/>
    </row>
    <row r="809" spans="1:14" s="14" customFormat="1" x14ac:dyDescent="0.25">
      <c r="A809" s="10">
        <v>782</v>
      </c>
      <c r="B809" s="132"/>
      <c r="C809" s="132"/>
      <c r="D809" s="20"/>
      <c r="E809" s="20"/>
      <c r="F809" s="20"/>
      <c r="G809" s="19"/>
      <c r="H809" s="19"/>
      <c r="I809" s="13"/>
      <c r="J809" s="13"/>
      <c r="K809" s="54"/>
      <c r="N809" s="29"/>
    </row>
    <row r="810" spans="1:14" s="14" customFormat="1" x14ac:dyDescent="0.25">
      <c r="A810" s="10">
        <v>783</v>
      </c>
      <c r="B810" s="132"/>
      <c r="C810" s="132"/>
      <c r="D810" s="20"/>
      <c r="E810" s="20"/>
      <c r="F810" s="20"/>
      <c r="G810" s="19"/>
      <c r="H810" s="19"/>
      <c r="I810" s="13"/>
      <c r="J810" s="13"/>
      <c r="K810" s="54"/>
      <c r="N810" s="29"/>
    </row>
    <row r="811" spans="1:14" s="14" customFormat="1" x14ac:dyDescent="0.25">
      <c r="A811" s="10">
        <v>784</v>
      </c>
      <c r="B811" s="132"/>
      <c r="C811" s="132"/>
      <c r="D811" s="20"/>
      <c r="E811" s="20"/>
      <c r="F811" s="20"/>
      <c r="G811" s="19"/>
      <c r="H811" s="19"/>
      <c r="I811" s="13"/>
      <c r="J811" s="13"/>
      <c r="K811" s="54"/>
      <c r="N811" s="29"/>
    </row>
    <row r="812" spans="1:14" s="14" customFormat="1" x14ac:dyDescent="0.25">
      <c r="A812" s="10">
        <v>785</v>
      </c>
      <c r="B812" s="132"/>
      <c r="C812" s="132"/>
      <c r="D812" s="20"/>
      <c r="E812" s="20"/>
      <c r="F812" s="20"/>
      <c r="G812" s="19"/>
      <c r="H812" s="19"/>
      <c r="I812" s="13"/>
      <c r="J812" s="13"/>
      <c r="K812" s="54"/>
      <c r="N812" s="29"/>
    </row>
    <row r="813" spans="1:14" s="14" customFormat="1" x14ac:dyDescent="0.25">
      <c r="A813" s="10">
        <v>786</v>
      </c>
      <c r="B813" s="132"/>
      <c r="C813" s="132"/>
      <c r="D813" s="20"/>
      <c r="E813" s="20"/>
      <c r="F813" s="20"/>
      <c r="G813" s="19"/>
      <c r="H813" s="19"/>
      <c r="I813" s="13"/>
      <c r="J813" s="13"/>
      <c r="K813" s="54"/>
      <c r="N813" s="29"/>
    </row>
    <row r="814" spans="1:14" s="14" customFormat="1" x14ac:dyDescent="0.25">
      <c r="A814" s="10">
        <v>787</v>
      </c>
      <c r="B814" s="132"/>
      <c r="C814" s="132"/>
      <c r="D814" s="20"/>
      <c r="E814" s="20"/>
      <c r="F814" s="20"/>
      <c r="G814" s="19"/>
      <c r="H814" s="19"/>
      <c r="I814" s="13"/>
      <c r="J814" s="13"/>
      <c r="K814" s="54"/>
      <c r="N814" s="29"/>
    </row>
    <row r="815" spans="1:14" s="14" customFormat="1" x14ac:dyDescent="0.25">
      <c r="A815" s="10">
        <v>788</v>
      </c>
      <c r="B815" s="132"/>
      <c r="C815" s="132"/>
      <c r="D815" s="20"/>
      <c r="E815" s="20"/>
      <c r="F815" s="20"/>
      <c r="G815" s="19"/>
      <c r="H815" s="19"/>
      <c r="I815" s="13"/>
      <c r="J815" s="13"/>
      <c r="K815" s="54"/>
      <c r="N815" s="29"/>
    </row>
    <row r="816" spans="1:14" s="14" customFormat="1" x14ac:dyDescent="0.25">
      <c r="A816" s="10">
        <v>789</v>
      </c>
      <c r="B816" s="132"/>
      <c r="C816" s="132"/>
      <c r="D816" s="20"/>
      <c r="E816" s="20"/>
      <c r="F816" s="20"/>
      <c r="G816" s="19"/>
      <c r="H816" s="19"/>
      <c r="I816" s="13"/>
      <c r="J816" s="13"/>
      <c r="K816" s="54"/>
      <c r="N816" s="29"/>
    </row>
    <row r="817" spans="1:14" s="14" customFormat="1" x14ac:dyDescent="0.25">
      <c r="A817" s="10">
        <v>790</v>
      </c>
      <c r="B817" s="132"/>
      <c r="C817" s="132"/>
      <c r="D817" s="20"/>
      <c r="E817" s="20"/>
      <c r="F817" s="20"/>
      <c r="G817" s="19"/>
      <c r="H817" s="19"/>
      <c r="I817" s="13"/>
      <c r="J817" s="13"/>
      <c r="K817" s="54"/>
      <c r="N817" s="29"/>
    </row>
    <row r="818" spans="1:14" s="14" customFormat="1" x14ac:dyDescent="0.25">
      <c r="A818" s="10">
        <v>791</v>
      </c>
      <c r="B818" s="132"/>
      <c r="C818" s="132"/>
      <c r="D818" s="20"/>
      <c r="E818" s="20"/>
      <c r="F818" s="20"/>
      <c r="G818" s="19"/>
      <c r="H818" s="19"/>
      <c r="I818" s="13"/>
      <c r="J818" s="13"/>
      <c r="K818" s="54"/>
      <c r="N818" s="29"/>
    </row>
    <row r="819" spans="1:14" s="14" customFormat="1" x14ac:dyDescent="0.25">
      <c r="A819" s="10">
        <v>792</v>
      </c>
      <c r="B819" s="132"/>
      <c r="C819" s="132"/>
      <c r="D819" s="20"/>
      <c r="E819" s="20"/>
      <c r="F819" s="20"/>
      <c r="G819" s="19"/>
      <c r="H819" s="19"/>
      <c r="I819" s="13"/>
      <c r="J819" s="13"/>
      <c r="K819" s="54"/>
      <c r="N819" s="29"/>
    </row>
    <row r="820" spans="1:14" s="14" customFormat="1" x14ac:dyDescent="0.25">
      <c r="A820" s="10">
        <v>793</v>
      </c>
      <c r="B820" s="132"/>
      <c r="C820" s="132"/>
      <c r="D820" s="20"/>
      <c r="E820" s="20"/>
      <c r="F820" s="20"/>
      <c r="G820" s="19"/>
      <c r="H820" s="19"/>
      <c r="I820" s="13"/>
      <c r="J820" s="13"/>
      <c r="K820" s="54"/>
      <c r="N820" s="29"/>
    </row>
    <row r="821" spans="1:14" s="14" customFormat="1" x14ac:dyDescent="0.25">
      <c r="A821" s="10">
        <v>794</v>
      </c>
      <c r="B821" s="132"/>
      <c r="C821" s="132"/>
      <c r="D821" s="20"/>
      <c r="E821" s="20"/>
      <c r="F821" s="20"/>
      <c r="G821" s="19"/>
      <c r="H821" s="19"/>
      <c r="I821" s="13"/>
      <c r="J821" s="13"/>
      <c r="K821" s="54"/>
      <c r="N821" s="29"/>
    </row>
    <row r="822" spans="1:14" s="14" customFormat="1" x14ac:dyDescent="0.25">
      <c r="A822" s="10">
        <v>795</v>
      </c>
      <c r="B822" s="132"/>
      <c r="C822" s="132"/>
      <c r="D822" s="20"/>
      <c r="E822" s="20"/>
      <c r="F822" s="20"/>
      <c r="G822" s="19"/>
      <c r="H822" s="19"/>
      <c r="I822" s="13"/>
      <c r="J822" s="13"/>
      <c r="K822" s="54"/>
      <c r="N822" s="29"/>
    </row>
    <row r="823" spans="1:14" s="14" customFormat="1" x14ac:dyDescent="0.25">
      <c r="A823" s="10">
        <v>796</v>
      </c>
      <c r="B823" s="132"/>
      <c r="C823" s="132"/>
      <c r="D823" s="20"/>
      <c r="E823" s="20"/>
      <c r="F823" s="20"/>
      <c r="G823" s="19"/>
      <c r="H823" s="19"/>
      <c r="I823" s="13"/>
      <c r="J823" s="13"/>
      <c r="K823" s="54"/>
      <c r="N823" s="29"/>
    </row>
    <row r="824" spans="1:14" s="14" customFormat="1" x14ac:dyDescent="0.25">
      <c r="A824" s="10">
        <v>797</v>
      </c>
      <c r="B824" s="132"/>
      <c r="C824" s="132"/>
      <c r="D824" s="20"/>
      <c r="E824" s="20"/>
      <c r="F824" s="20"/>
      <c r="G824" s="19"/>
      <c r="H824" s="19"/>
      <c r="I824" s="13"/>
      <c r="J824" s="13"/>
      <c r="K824" s="54"/>
      <c r="N824" s="29"/>
    </row>
    <row r="825" spans="1:14" s="14" customFormat="1" x14ac:dyDescent="0.25">
      <c r="A825" s="10">
        <v>798</v>
      </c>
      <c r="B825" s="132"/>
      <c r="C825" s="132"/>
      <c r="D825" s="20"/>
      <c r="E825" s="20"/>
      <c r="F825" s="20"/>
      <c r="G825" s="19"/>
      <c r="H825" s="19"/>
      <c r="I825" s="13"/>
      <c r="J825" s="13"/>
      <c r="K825" s="54"/>
      <c r="N825" s="29"/>
    </row>
    <row r="826" spans="1:14" s="14" customFormat="1" x14ac:dyDescent="0.25">
      <c r="A826" s="10">
        <v>799</v>
      </c>
      <c r="B826" s="132"/>
      <c r="C826" s="132"/>
      <c r="D826" s="20"/>
      <c r="E826" s="20"/>
      <c r="F826" s="20"/>
      <c r="G826" s="19"/>
      <c r="H826" s="19"/>
      <c r="I826" s="13"/>
      <c r="J826" s="13"/>
      <c r="K826" s="54"/>
      <c r="N826" s="29"/>
    </row>
    <row r="827" spans="1:14" s="14" customFormat="1" x14ac:dyDescent="0.25">
      <c r="A827" s="10">
        <v>800</v>
      </c>
      <c r="B827" s="132"/>
      <c r="C827" s="132"/>
      <c r="D827" s="20"/>
      <c r="E827" s="20"/>
      <c r="F827" s="20"/>
      <c r="G827" s="19"/>
      <c r="H827" s="19"/>
      <c r="I827" s="13"/>
      <c r="J827" s="13"/>
      <c r="K827" s="54"/>
      <c r="N827" s="29"/>
    </row>
    <row r="828" spans="1:14" s="14" customFormat="1" x14ac:dyDescent="0.25">
      <c r="A828" s="10">
        <v>801</v>
      </c>
      <c r="B828" s="132"/>
      <c r="C828" s="132"/>
      <c r="D828" s="20"/>
      <c r="E828" s="20"/>
      <c r="F828" s="20"/>
      <c r="G828" s="19"/>
      <c r="H828" s="19"/>
      <c r="I828" s="13"/>
      <c r="J828" s="13"/>
      <c r="K828" s="54"/>
      <c r="N828" s="29"/>
    </row>
    <row r="829" spans="1:14" s="14" customFormat="1" x14ac:dyDescent="0.25">
      <c r="A829" s="10">
        <v>802</v>
      </c>
      <c r="B829" s="132"/>
      <c r="C829" s="132"/>
      <c r="D829" s="20"/>
      <c r="E829" s="20"/>
      <c r="F829" s="20"/>
      <c r="G829" s="19"/>
      <c r="H829" s="19"/>
      <c r="I829" s="13"/>
      <c r="J829" s="13"/>
      <c r="K829" s="54"/>
      <c r="N829" s="29"/>
    </row>
    <row r="830" spans="1:14" s="14" customFormat="1" x14ac:dyDescent="0.25">
      <c r="A830" s="10">
        <v>803</v>
      </c>
      <c r="B830" s="132"/>
      <c r="C830" s="132"/>
      <c r="D830" s="20"/>
      <c r="E830" s="20"/>
      <c r="F830" s="20"/>
      <c r="G830" s="19"/>
      <c r="H830" s="19"/>
      <c r="I830" s="13"/>
      <c r="J830" s="13"/>
      <c r="K830" s="54"/>
      <c r="N830" s="29"/>
    </row>
    <row r="831" spans="1:14" s="14" customFormat="1" x14ac:dyDescent="0.25">
      <c r="A831" s="10">
        <v>804</v>
      </c>
      <c r="B831" s="132"/>
      <c r="C831" s="132"/>
      <c r="D831" s="20"/>
      <c r="E831" s="20"/>
      <c r="F831" s="20"/>
      <c r="G831" s="19"/>
      <c r="H831" s="19"/>
      <c r="I831" s="13"/>
      <c r="J831" s="13"/>
      <c r="K831" s="54"/>
      <c r="N831" s="29"/>
    </row>
    <row r="832" spans="1:14" s="14" customFormat="1" x14ac:dyDescent="0.25">
      <c r="A832" s="10">
        <v>805</v>
      </c>
      <c r="B832" s="132"/>
      <c r="C832" s="132"/>
      <c r="D832" s="20"/>
      <c r="E832" s="20"/>
      <c r="F832" s="20"/>
      <c r="G832" s="19"/>
      <c r="H832" s="19"/>
      <c r="I832" s="13"/>
      <c r="J832" s="13"/>
      <c r="K832" s="54"/>
      <c r="N832" s="29"/>
    </row>
    <row r="833" spans="1:14" s="14" customFormat="1" x14ac:dyDescent="0.25">
      <c r="A833" s="10">
        <v>806</v>
      </c>
      <c r="B833" s="132"/>
      <c r="C833" s="132"/>
      <c r="D833" s="20"/>
      <c r="E833" s="20"/>
      <c r="F833" s="20"/>
      <c r="G833" s="19"/>
      <c r="H833" s="19"/>
      <c r="I833" s="13"/>
      <c r="J833" s="13"/>
      <c r="K833" s="54"/>
      <c r="N833" s="29"/>
    </row>
    <row r="834" spans="1:14" s="14" customFormat="1" x14ac:dyDescent="0.25">
      <c r="A834" s="10">
        <v>807</v>
      </c>
      <c r="B834" s="132"/>
      <c r="C834" s="132"/>
      <c r="D834" s="20"/>
      <c r="E834" s="20"/>
      <c r="F834" s="20"/>
      <c r="G834" s="19"/>
      <c r="H834" s="19"/>
      <c r="I834" s="13"/>
      <c r="J834" s="13"/>
      <c r="K834" s="54"/>
      <c r="N834" s="29"/>
    </row>
    <row r="835" spans="1:14" s="14" customFormat="1" x14ac:dyDescent="0.25">
      <c r="A835" s="10">
        <v>808</v>
      </c>
      <c r="B835" s="132"/>
      <c r="C835" s="132"/>
      <c r="D835" s="20"/>
      <c r="E835" s="20"/>
      <c r="F835" s="20"/>
      <c r="G835" s="19"/>
      <c r="H835" s="19"/>
      <c r="I835" s="13"/>
      <c r="J835" s="13"/>
      <c r="K835" s="54"/>
      <c r="N835" s="29"/>
    </row>
    <row r="836" spans="1:14" s="14" customFormat="1" x14ac:dyDescent="0.25">
      <c r="A836" s="10">
        <v>809</v>
      </c>
      <c r="B836" s="132"/>
      <c r="C836" s="132"/>
      <c r="D836" s="20"/>
      <c r="E836" s="20"/>
      <c r="F836" s="20"/>
      <c r="G836" s="19"/>
      <c r="H836" s="19"/>
      <c r="I836" s="13"/>
      <c r="J836" s="13"/>
      <c r="K836" s="54"/>
      <c r="N836" s="29"/>
    </row>
    <row r="837" spans="1:14" s="14" customFormat="1" x14ac:dyDescent="0.25">
      <c r="A837" s="10">
        <v>810</v>
      </c>
      <c r="B837" s="132"/>
      <c r="C837" s="132"/>
      <c r="D837" s="20"/>
      <c r="E837" s="20"/>
      <c r="F837" s="20"/>
      <c r="G837" s="19"/>
      <c r="H837" s="19"/>
      <c r="I837" s="13"/>
      <c r="J837" s="13"/>
      <c r="K837" s="54"/>
      <c r="N837" s="29"/>
    </row>
    <row r="838" spans="1:14" s="14" customFormat="1" x14ac:dyDescent="0.25">
      <c r="A838" s="10">
        <v>811</v>
      </c>
      <c r="B838" s="132"/>
      <c r="C838" s="132"/>
      <c r="D838" s="20"/>
      <c r="E838" s="20"/>
      <c r="F838" s="20"/>
      <c r="G838" s="19"/>
      <c r="H838" s="19"/>
      <c r="I838" s="13"/>
      <c r="J838" s="13"/>
      <c r="K838" s="54"/>
      <c r="N838" s="29"/>
    </row>
    <row r="839" spans="1:14" s="14" customFormat="1" x14ac:dyDescent="0.25">
      <c r="A839" s="10">
        <v>812</v>
      </c>
      <c r="B839" s="132"/>
      <c r="C839" s="132"/>
      <c r="D839" s="20"/>
      <c r="E839" s="20"/>
      <c r="F839" s="20"/>
      <c r="G839" s="19"/>
      <c r="H839" s="19"/>
      <c r="I839" s="13"/>
      <c r="J839" s="13"/>
      <c r="K839" s="54"/>
      <c r="N839" s="29"/>
    </row>
    <row r="840" spans="1:14" s="14" customFormat="1" x14ac:dyDescent="0.25">
      <c r="A840" s="10">
        <v>813</v>
      </c>
      <c r="B840" s="132"/>
      <c r="C840" s="132"/>
      <c r="D840" s="20"/>
      <c r="E840" s="20"/>
      <c r="F840" s="20"/>
      <c r="G840" s="19"/>
      <c r="H840" s="19"/>
      <c r="I840" s="13"/>
      <c r="J840" s="13"/>
      <c r="K840" s="54"/>
      <c r="N840" s="29"/>
    </row>
    <row r="841" spans="1:14" s="14" customFormat="1" x14ac:dyDescent="0.25">
      <c r="A841" s="10">
        <v>814</v>
      </c>
      <c r="B841" s="132"/>
      <c r="C841" s="132"/>
      <c r="D841" s="20"/>
      <c r="E841" s="20"/>
      <c r="F841" s="20"/>
      <c r="G841" s="19"/>
      <c r="H841" s="19"/>
      <c r="I841" s="13"/>
      <c r="J841" s="13"/>
      <c r="K841" s="54"/>
      <c r="N841" s="29"/>
    </row>
    <row r="842" spans="1:14" s="14" customFormat="1" x14ac:dyDescent="0.25">
      <c r="A842" s="10">
        <v>815</v>
      </c>
      <c r="B842" s="132"/>
      <c r="C842" s="132"/>
      <c r="D842" s="20"/>
      <c r="E842" s="20"/>
      <c r="F842" s="20"/>
      <c r="G842" s="19"/>
      <c r="H842" s="19"/>
      <c r="I842" s="13"/>
      <c r="J842" s="13"/>
      <c r="K842" s="54"/>
      <c r="N842" s="29"/>
    </row>
    <row r="843" spans="1:14" s="14" customFormat="1" x14ac:dyDescent="0.25">
      <c r="A843" s="10">
        <v>816</v>
      </c>
      <c r="B843" s="132"/>
      <c r="C843" s="132"/>
      <c r="D843" s="20"/>
      <c r="E843" s="20"/>
      <c r="F843" s="20"/>
      <c r="G843" s="19"/>
      <c r="H843" s="19"/>
      <c r="I843" s="13"/>
      <c r="J843" s="13"/>
      <c r="K843" s="54"/>
      <c r="N843" s="29"/>
    </row>
    <row r="844" spans="1:14" s="14" customFormat="1" x14ac:dyDescent="0.25">
      <c r="A844" s="10">
        <v>817</v>
      </c>
      <c r="B844" s="132"/>
      <c r="C844" s="132"/>
      <c r="D844" s="20"/>
      <c r="E844" s="20"/>
      <c r="F844" s="20"/>
      <c r="G844" s="19"/>
      <c r="H844" s="19"/>
      <c r="I844" s="13"/>
      <c r="J844" s="13"/>
      <c r="K844" s="54"/>
      <c r="N844" s="29"/>
    </row>
    <row r="845" spans="1:14" s="14" customFormat="1" x14ac:dyDescent="0.25">
      <c r="A845" s="10">
        <v>818</v>
      </c>
      <c r="B845" s="132"/>
      <c r="C845" s="132"/>
      <c r="D845" s="20"/>
      <c r="E845" s="20"/>
      <c r="F845" s="20"/>
      <c r="G845" s="19"/>
      <c r="H845" s="19"/>
      <c r="I845" s="13"/>
      <c r="J845" s="13"/>
      <c r="K845" s="54"/>
      <c r="N845" s="29"/>
    </row>
    <row r="846" spans="1:14" s="14" customFormat="1" x14ac:dyDescent="0.25">
      <c r="A846" s="10">
        <v>819</v>
      </c>
      <c r="B846" s="132"/>
      <c r="C846" s="132"/>
      <c r="D846" s="20"/>
      <c r="E846" s="20"/>
      <c r="F846" s="20"/>
      <c r="G846" s="19"/>
      <c r="H846" s="19"/>
      <c r="I846" s="13"/>
      <c r="J846" s="13"/>
      <c r="K846" s="54"/>
      <c r="N846" s="29"/>
    </row>
    <row r="847" spans="1:14" s="14" customFormat="1" x14ac:dyDescent="0.25">
      <c r="A847" s="10">
        <v>820</v>
      </c>
      <c r="B847" s="132"/>
      <c r="C847" s="132"/>
      <c r="D847" s="20"/>
      <c r="E847" s="20"/>
      <c r="F847" s="20"/>
      <c r="G847" s="19"/>
      <c r="H847" s="19"/>
      <c r="I847" s="13"/>
      <c r="J847" s="13"/>
      <c r="K847" s="54"/>
      <c r="N847" s="29"/>
    </row>
    <row r="848" spans="1:14" s="14" customFormat="1" x14ac:dyDescent="0.25">
      <c r="A848" s="10">
        <v>821</v>
      </c>
      <c r="B848" s="132"/>
      <c r="C848" s="132"/>
      <c r="D848" s="20"/>
      <c r="E848" s="20"/>
      <c r="F848" s="20"/>
      <c r="G848" s="19"/>
      <c r="H848" s="19"/>
      <c r="I848" s="13"/>
      <c r="J848" s="13"/>
      <c r="K848" s="54"/>
      <c r="N848" s="29"/>
    </row>
    <row r="849" spans="1:14" s="14" customFormat="1" x14ac:dyDescent="0.25">
      <c r="A849" s="10">
        <v>822</v>
      </c>
      <c r="B849" s="132"/>
      <c r="C849" s="132"/>
      <c r="D849" s="20"/>
      <c r="E849" s="20"/>
      <c r="F849" s="20"/>
      <c r="G849" s="19"/>
      <c r="H849" s="19"/>
      <c r="I849" s="13"/>
      <c r="J849" s="13"/>
      <c r="K849" s="54"/>
      <c r="N849" s="29"/>
    </row>
    <row r="850" spans="1:14" s="14" customFormat="1" x14ac:dyDescent="0.25">
      <c r="A850" s="10">
        <v>823</v>
      </c>
      <c r="B850" s="132"/>
      <c r="C850" s="132"/>
      <c r="D850" s="20"/>
      <c r="E850" s="20"/>
      <c r="F850" s="20"/>
      <c r="G850" s="19"/>
      <c r="H850" s="19"/>
      <c r="I850" s="13"/>
      <c r="J850" s="13"/>
      <c r="K850" s="54"/>
      <c r="N850" s="29"/>
    </row>
    <row r="851" spans="1:14" s="14" customFormat="1" x14ac:dyDescent="0.25">
      <c r="A851" s="10">
        <v>824</v>
      </c>
      <c r="B851" s="132"/>
      <c r="C851" s="132"/>
      <c r="D851" s="20"/>
      <c r="E851" s="20"/>
      <c r="F851" s="20"/>
      <c r="G851" s="19"/>
      <c r="H851" s="19"/>
      <c r="I851" s="13"/>
      <c r="J851" s="13"/>
      <c r="K851" s="54"/>
      <c r="N851" s="29"/>
    </row>
    <row r="852" spans="1:14" s="14" customFormat="1" x14ac:dyDescent="0.25">
      <c r="A852" s="10">
        <v>825</v>
      </c>
      <c r="B852" s="132"/>
      <c r="C852" s="132"/>
      <c r="D852" s="20"/>
      <c r="E852" s="20"/>
      <c r="F852" s="20"/>
      <c r="G852" s="19"/>
      <c r="H852" s="19"/>
      <c r="I852" s="13"/>
      <c r="J852" s="13"/>
      <c r="K852" s="54"/>
      <c r="N852" s="29"/>
    </row>
    <row r="853" spans="1:14" s="14" customFormat="1" x14ac:dyDescent="0.25">
      <c r="A853" s="10">
        <v>826</v>
      </c>
      <c r="B853" s="132"/>
      <c r="C853" s="132"/>
      <c r="D853" s="20"/>
      <c r="E853" s="20"/>
      <c r="F853" s="20"/>
      <c r="G853" s="19"/>
      <c r="H853" s="19"/>
      <c r="I853" s="13"/>
      <c r="J853" s="13"/>
      <c r="K853" s="54"/>
      <c r="N853" s="29"/>
    </row>
    <row r="854" spans="1:14" s="14" customFormat="1" x14ac:dyDescent="0.25">
      <c r="A854" s="10">
        <v>827</v>
      </c>
      <c r="B854" s="132"/>
      <c r="C854" s="132"/>
      <c r="D854" s="20"/>
      <c r="E854" s="20"/>
      <c r="F854" s="20"/>
      <c r="G854" s="19"/>
      <c r="H854" s="19"/>
      <c r="I854" s="13"/>
      <c r="J854" s="13"/>
      <c r="K854" s="54"/>
      <c r="N854" s="29"/>
    </row>
    <row r="855" spans="1:14" s="14" customFormat="1" x14ac:dyDescent="0.25">
      <c r="A855" s="10">
        <v>828</v>
      </c>
      <c r="B855" s="132"/>
      <c r="C855" s="132"/>
      <c r="D855" s="20"/>
      <c r="E855" s="20"/>
      <c r="F855" s="20"/>
      <c r="G855" s="19"/>
      <c r="H855" s="19"/>
      <c r="I855" s="13"/>
      <c r="J855" s="13"/>
      <c r="K855" s="54"/>
      <c r="N855" s="29"/>
    </row>
    <row r="856" spans="1:14" s="14" customFormat="1" x14ac:dyDescent="0.25">
      <c r="A856" s="10">
        <v>829</v>
      </c>
      <c r="B856" s="132"/>
      <c r="C856" s="132"/>
      <c r="D856" s="20"/>
      <c r="E856" s="20"/>
      <c r="F856" s="20"/>
      <c r="G856" s="19"/>
      <c r="H856" s="19"/>
      <c r="I856" s="13"/>
      <c r="J856" s="13"/>
      <c r="K856" s="54"/>
      <c r="N856" s="29"/>
    </row>
    <row r="857" spans="1:14" s="14" customFormat="1" x14ac:dyDescent="0.25">
      <c r="A857" s="10">
        <v>830</v>
      </c>
      <c r="B857" s="132"/>
      <c r="C857" s="132"/>
      <c r="D857" s="20"/>
      <c r="E857" s="20"/>
      <c r="F857" s="20"/>
      <c r="G857" s="19"/>
      <c r="H857" s="19"/>
      <c r="I857" s="13"/>
      <c r="J857" s="13"/>
      <c r="K857" s="54"/>
      <c r="N857" s="29"/>
    </row>
    <row r="858" spans="1:14" s="14" customFormat="1" x14ac:dyDescent="0.25">
      <c r="A858" s="10">
        <v>831</v>
      </c>
      <c r="B858" s="132"/>
      <c r="C858" s="132"/>
      <c r="D858" s="20"/>
      <c r="E858" s="20"/>
      <c r="F858" s="20"/>
      <c r="G858" s="19"/>
      <c r="H858" s="19"/>
      <c r="I858" s="13"/>
      <c r="J858" s="13"/>
      <c r="K858" s="54"/>
      <c r="N858" s="29"/>
    </row>
    <row r="859" spans="1:14" s="14" customFormat="1" x14ac:dyDescent="0.25">
      <c r="A859" s="10">
        <v>832</v>
      </c>
      <c r="B859" s="132"/>
      <c r="C859" s="132"/>
      <c r="D859" s="20"/>
      <c r="E859" s="20"/>
      <c r="F859" s="20"/>
      <c r="G859" s="19"/>
      <c r="H859" s="19"/>
      <c r="I859" s="13"/>
      <c r="J859" s="13"/>
      <c r="K859" s="54"/>
      <c r="N859" s="29"/>
    </row>
    <row r="860" spans="1:14" s="14" customFormat="1" x14ac:dyDescent="0.25">
      <c r="A860" s="10">
        <v>833</v>
      </c>
      <c r="B860" s="132"/>
      <c r="C860" s="132"/>
      <c r="D860" s="20"/>
      <c r="E860" s="20"/>
      <c r="F860" s="20"/>
      <c r="G860" s="19"/>
      <c r="H860" s="19"/>
      <c r="I860" s="13"/>
      <c r="J860" s="13"/>
      <c r="K860" s="54"/>
      <c r="N860" s="29"/>
    </row>
    <row r="861" spans="1:14" s="14" customFormat="1" x14ac:dyDescent="0.25">
      <c r="A861" s="10">
        <v>834</v>
      </c>
      <c r="B861" s="132"/>
      <c r="C861" s="132"/>
      <c r="D861" s="20"/>
      <c r="E861" s="20"/>
      <c r="F861" s="20"/>
      <c r="G861" s="19"/>
      <c r="H861" s="19"/>
      <c r="I861" s="13"/>
      <c r="J861" s="13"/>
      <c r="K861" s="54"/>
      <c r="N861" s="29"/>
    </row>
    <row r="862" spans="1:14" s="14" customFormat="1" x14ac:dyDescent="0.25">
      <c r="A862" s="10">
        <v>835</v>
      </c>
      <c r="B862" s="132"/>
      <c r="C862" s="132"/>
      <c r="D862" s="20"/>
      <c r="E862" s="20"/>
      <c r="F862" s="20"/>
      <c r="G862" s="19"/>
      <c r="H862" s="19"/>
      <c r="I862" s="13"/>
      <c r="J862" s="13"/>
      <c r="K862" s="54"/>
      <c r="N862" s="29"/>
    </row>
    <row r="863" spans="1:14" s="14" customFormat="1" x14ac:dyDescent="0.25">
      <c r="A863" s="10">
        <v>836</v>
      </c>
      <c r="B863" s="132"/>
      <c r="C863" s="132"/>
      <c r="D863" s="20"/>
      <c r="E863" s="20"/>
      <c r="F863" s="20"/>
      <c r="G863" s="19"/>
      <c r="H863" s="19"/>
      <c r="I863" s="13"/>
      <c r="J863" s="13"/>
      <c r="K863" s="54"/>
      <c r="N863" s="29"/>
    </row>
    <row r="864" spans="1:14" s="14" customFormat="1" x14ac:dyDescent="0.25">
      <c r="A864" s="10">
        <v>837</v>
      </c>
      <c r="B864" s="132"/>
      <c r="C864" s="132"/>
      <c r="D864" s="20"/>
      <c r="E864" s="20"/>
      <c r="F864" s="20"/>
      <c r="G864" s="19"/>
      <c r="H864" s="19"/>
      <c r="I864" s="13"/>
      <c r="J864" s="13"/>
      <c r="K864" s="54"/>
      <c r="N864" s="29"/>
    </row>
    <row r="865" spans="1:14" s="14" customFormat="1" x14ac:dyDescent="0.25">
      <c r="A865" s="10">
        <v>838</v>
      </c>
      <c r="B865" s="132"/>
      <c r="C865" s="132"/>
      <c r="D865" s="20"/>
      <c r="E865" s="20"/>
      <c r="F865" s="20"/>
      <c r="G865" s="19"/>
      <c r="H865" s="19"/>
      <c r="I865" s="13"/>
      <c r="J865" s="13"/>
      <c r="K865" s="54"/>
      <c r="N865" s="29"/>
    </row>
    <row r="866" spans="1:14" s="14" customFormat="1" x14ac:dyDescent="0.25">
      <c r="A866" s="10">
        <v>839</v>
      </c>
      <c r="B866" s="132"/>
      <c r="C866" s="132"/>
      <c r="D866" s="20"/>
      <c r="E866" s="20"/>
      <c r="F866" s="20"/>
      <c r="G866" s="19"/>
      <c r="H866" s="19"/>
      <c r="I866" s="13"/>
      <c r="J866" s="13"/>
      <c r="K866" s="54"/>
      <c r="N866" s="29"/>
    </row>
    <row r="867" spans="1:14" s="14" customFormat="1" x14ac:dyDescent="0.25">
      <c r="A867" s="10">
        <v>840</v>
      </c>
      <c r="B867" s="132"/>
      <c r="C867" s="132"/>
      <c r="D867" s="20"/>
      <c r="E867" s="20"/>
      <c r="F867" s="20"/>
      <c r="G867" s="19"/>
      <c r="H867" s="19"/>
      <c r="I867" s="13"/>
      <c r="J867" s="13"/>
      <c r="K867" s="54"/>
      <c r="N867" s="29"/>
    </row>
    <row r="868" spans="1:14" s="14" customFormat="1" x14ac:dyDescent="0.25">
      <c r="A868" s="10">
        <v>841</v>
      </c>
      <c r="B868" s="132"/>
      <c r="C868" s="132"/>
      <c r="D868" s="20"/>
      <c r="E868" s="20"/>
      <c r="F868" s="20"/>
      <c r="G868" s="19"/>
      <c r="H868" s="19"/>
      <c r="I868" s="13"/>
      <c r="J868" s="13"/>
      <c r="K868" s="54"/>
      <c r="N868" s="29"/>
    </row>
    <row r="869" spans="1:14" s="14" customFormat="1" x14ac:dyDescent="0.25">
      <c r="A869" s="10">
        <v>842</v>
      </c>
      <c r="B869" s="132"/>
      <c r="C869" s="132"/>
      <c r="D869" s="20"/>
      <c r="E869" s="20"/>
      <c r="F869" s="20"/>
      <c r="G869" s="19"/>
      <c r="H869" s="19"/>
      <c r="I869" s="13"/>
      <c r="J869" s="13"/>
      <c r="K869" s="54"/>
      <c r="N869" s="29"/>
    </row>
    <row r="870" spans="1:14" s="14" customFormat="1" x14ac:dyDescent="0.25">
      <c r="A870" s="10">
        <v>843</v>
      </c>
      <c r="B870" s="132"/>
      <c r="C870" s="132"/>
      <c r="D870" s="20"/>
      <c r="E870" s="20"/>
      <c r="F870" s="20"/>
      <c r="G870" s="19"/>
      <c r="H870" s="19"/>
      <c r="I870" s="13"/>
      <c r="J870" s="13"/>
      <c r="K870" s="54"/>
      <c r="N870" s="29"/>
    </row>
    <row r="871" spans="1:14" s="14" customFormat="1" x14ac:dyDescent="0.25">
      <c r="A871" s="10">
        <v>844</v>
      </c>
      <c r="B871" s="132"/>
      <c r="C871" s="132"/>
      <c r="D871" s="20"/>
      <c r="E871" s="20"/>
      <c r="F871" s="20"/>
      <c r="G871" s="19"/>
      <c r="H871" s="19"/>
      <c r="I871" s="13"/>
      <c r="J871" s="13"/>
      <c r="K871" s="54"/>
      <c r="N871" s="29"/>
    </row>
    <row r="872" spans="1:14" s="14" customFormat="1" x14ac:dyDescent="0.25">
      <c r="A872" s="10">
        <v>845</v>
      </c>
      <c r="B872" s="132"/>
      <c r="C872" s="132"/>
      <c r="D872" s="20"/>
      <c r="E872" s="20"/>
      <c r="F872" s="20"/>
      <c r="G872" s="19"/>
      <c r="H872" s="19"/>
      <c r="I872" s="13"/>
      <c r="J872" s="13"/>
      <c r="K872" s="54"/>
      <c r="N872" s="29"/>
    </row>
    <row r="873" spans="1:14" s="14" customFormat="1" x14ac:dyDescent="0.25">
      <c r="A873" s="10">
        <v>846</v>
      </c>
      <c r="B873" s="132"/>
      <c r="C873" s="132"/>
      <c r="D873" s="20"/>
      <c r="E873" s="20"/>
      <c r="F873" s="20"/>
      <c r="G873" s="19"/>
      <c r="H873" s="19"/>
      <c r="I873" s="13"/>
      <c r="J873" s="13"/>
      <c r="K873" s="54"/>
      <c r="N873" s="29"/>
    </row>
    <row r="874" spans="1:14" s="14" customFormat="1" x14ac:dyDescent="0.25">
      <c r="A874" s="10">
        <v>847</v>
      </c>
      <c r="B874" s="132"/>
      <c r="C874" s="132"/>
      <c r="D874" s="20"/>
      <c r="E874" s="20"/>
      <c r="F874" s="20"/>
      <c r="G874" s="19"/>
      <c r="H874" s="19"/>
      <c r="I874" s="13"/>
      <c r="J874" s="13"/>
      <c r="K874" s="54"/>
      <c r="N874" s="29"/>
    </row>
    <row r="875" spans="1:14" s="14" customFormat="1" x14ac:dyDescent="0.25">
      <c r="A875" s="10">
        <v>848</v>
      </c>
      <c r="B875" s="132"/>
      <c r="C875" s="132"/>
      <c r="D875" s="20"/>
      <c r="E875" s="20"/>
      <c r="F875" s="20"/>
      <c r="G875" s="19"/>
      <c r="H875" s="19"/>
      <c r="I875" s="13"/>
      <c r="J875" s="13"/>
      <c r="K875" s="54"/>
      <c r="N875" s="29"/>
    </row>
    <row r="876" spans="1:14" s="14" customFormat="1" x14ac:dyDescent="0.25">
      <c r="A876" s="10">
        <v>849</v>
      </c>
      <c r="B876" s="132"/>
      <c r="C876" s="132"/>
      <c r="D876" s="20"/>
      <c r="E876" s="20"/>
      <c r="F876" s="20"/>
      <c r="G876" s="19"/>
      <c r="H876" s="19"/>
      <c r="I876" s="13"/>
      <c r="J876" s="13"/>
      <c r="K876" s="54"/>
      <c r="N876" s="29"/>
    </row>
    <row r="877" spans="1:14" s="14" customFormat="1" x14ac:dyDescent="0.25">
      <c r="A877" s="10">
        <v>850</v>
      </c>
      <c r="B877" s="132"/>
      <c r="C877" s="132"/>
      <c r="D877" s="20"/>
      <c r="E877" s="20"/>
      <c r="F877" s="20"/>
      <c r="G877" s="19"/>
      <c r="H877" s="19"/>
      <c r="I877" s="13"/>
      <c r="J877" s="13"/>
      <c r="K877" s="54"/>
      <c r="N877" s="29"/>
    </row>
    <row r="878" spans="1:14" s="14" customFormat="1" x14ac:dyDescent="0.25">
      <c r="A878" s="10">
        <v>851</v>
      </c>
      <c r="B878" s="132"/>
      <c r="C878" s="132"/>
      <c r="D878" s="20"/>
      <c r="E878" s="20"/>
      <c r="F878" s="20"/>
      <c r="G878" s="19"/>
      <c r="H878" s="19"/>
      <c r="I878" s="13"/>
      <c r="J878" s="13"/>
      <c r="K878" s="54"/>
      <c r="N878" s="29"/>
    </row>
    <row r="879" spans="1:14" s="14" customFormat="1" x14ac:dyDescent="0.25">
      <c r="A879" s="10">
        <v>852</v>
      </c>
      <c r="B879" s="132"/>
      <c r="C879" s="132"/>
      <c r="D879" s="20"/>
      <c r="E879" s="20"/>
      <c r="F879" s="20"/>
      <c r="G879" s="19"/>
      <c r="H879" s="19"/>
      <c r="I879" s="13"/>
      <c r="J879" s="13"/>
      <c r="K879" s="54"/>
      <c r="N879" s="29"/>
    </row>
    <row r="880" spans="1:14" s="14" customFormat="1" x14ac:dyDescent="0.25">
      <c r="A880" s="10">
        <v>853</v>
      </c>
      <c r="B880" s="132"/>
      <c r="C880" s="132"/>
      <c r="D880" s="20"/>
      <c r="E880" s="20"/>
      <c r="F880" s="20"/>
      <c r="G880" s="19"/>
      <c r="H880" s="19"/>
      <c r="I880" s="13"/>
      <c r="J880" s="13"/>
      <c r="K880" s="54"/>
      <c r="N880" s="29"/>
    </row>
    <row r="881" spans="1:14" s="14" customFormat="1" x14ac:dyDescent="0.25">
      <c r="A881" s="10">
        <v>854</v>
      </c>
      <c r="B881" s="132"/>
      <c r="C881" s="132"/>
      <c r="D881" s="20"/>
      <c r="E881" s="20"/>
      <c r="F881" s="20"/>
      <c r="G881" s="19"/>
      <c r="H881" s="19"/>
      <c r="I881" s="13"/>
      <c r="J881" s="13"/>
      <c r="K881" s="54"/>
      <c r="N881" s="29"/>
    </row>
    <row r="882" spans="1:14" s="14" customFormat="1" x14ac:dyDescent="0.25">
      <c r="A882" s="10">
        <v>855</v>
      </c>
      <c r="B882" s="132"/>
      <c r="C882" s="132"/>
      <c r="D882" s="20"/>
      <c r="E882" s="20"/>
      <c r="F882" s="20"/>
      <c r="G882" s="19"/>
      <c r="H882" s="19"/>
      <c r="I882" s="13"/>
      <c r="J882" s="13"/>
      <c r="K882" s="54"/>
      <c r="N882" s="29"/>
    </row>
    <row r="883" spans="1:14" s="14" customFormat="1" x14ac:dyDescent="0.25">
      <c r="A883" s="10">
        <v>856</v>
      </c>
      <c r="B883" s="132"/>
      <c r="C883" s="132"/>
      <c r="D883" s="20"/>
      <c r="E883" s="20"/>
      <c r="F883" s="20"/>
      <c r="G883" s="19"/>
      <c r="H883" s="19"/>
      <c r="I883" s="13"/>
      <c r="J883" s="13"/>
      <c r="K883" s="54"/>
      <c r="N883" s="29"/>
    </row>
    <row r="884" spans="1:14" s="14" customFormat="1" x14ac:dyDescent="0.25">
      <c r="A884" s="10">
        <v>857</v>
      </c>
      <c r="B884" s="132"/>
      <c r="C884" s="132"/>
      <c r="D884" s="20"/>
      <c r="E884" s="20"/>
      <c r="F884" s="20"/>
      <c r="G884" s="19"/>
      <c r="H884" s="19"/>
      <c r="I884" s="13"/>
      <c r="J884" s="13"/>
      <c r="K884" s="54"/>
      <c r="N884" s="29"/>
    </row>
    <row r="885" spans="1:14" s="14" customFormat="1" x14ac:dyDescent="0.25">
      <c r="A885" s="10">
        <v>858</v>
      </c>
      <c r="B885" s="132"/>
      <c r="C885" s="132"/>
      <c r="D885" s="20"/>
      <c r="E885" s="20"/>
      <c r="F885" s="20"/>
      <c r="G885" s="19"/>
      <c r="H885" s="19"/>
      <c r="I885" s="13"/>
      <c r="J885" s="13"/>
      <c r="K885" s="54"/>
      <c r="N885" s="29"/>
    </row>
    <row r="886" spans="1:14" s="14" customFormat="1" x14ac:dyDescent="0.25">
      <c r="A886" s="10">
        <v>859</v>
      </c>
      <c r="B886" s="132"/>
      <c r="C886" s="132"/>
      <c r="D886" s="20"/>
      <c r="E886" s="20"/>
      <c r="F886" s="20"/>
      <c r="G886" s="19"/>
      <c r="H886" s="19"/>
      <c r="I886" s="13"/>
      <c r="J886" s="13"/>
      <c r="K886" s="54"/>
      <c r="N886" s="29"/>
    </row>
    <row r="887" spans="1:14" s="14" customFormat="1" x14ac:dyDescent="0.25">
      <c r="A887" s="10">
        <v>860</v>
      </c>
      <c r="B887" s="132"/>
      <c r="C887" s="132"/>
      <c r="D887" s="20"/>
      <c r="E887" s="20"/>
      <c r="F887" s="20"/>
      <c r="G887" s="19"/>
      <c r="H887" s="19"/>
      <c r="I887" s="13"/>
      <c r="J887" s="13"/>
      <c r="K887" s="54"/>
      <c r="N887" s="29"/>
    </row>
    <row r="888" spans="1:14" s="14" customFormat="1" x14ac:dyDescent="0.25">
      <c r="A888" s="10">
        <v>861</v>
      </c>
      <c r="B888" s="132"/>
      <c r="C888" s="132"/>
      <c r="D888" s="20"/>
      <c r="E888" s="20"/>
      <c r="F888" s="20"/>
      <c r="G888" s="19"/>
      <c r="H888" s="19"/>
      <c r="I888" s="13"/>
      <c r="J888" s="13"/>
      <c r="K888" s="54"/>
      <c r="N888" s="29"/>
    </row>
    <row r="889" spans="1:14" s="14" customFormat="1" x14ac:dyDescent="0.25">
      <c r="A889" s="10">
        <v>862</v>
      </c>
      <c r="B889" s="132"/>
      <c r="C889" s="132"/>
      <c r="D889" s="20"/>
      <c r="E889" s="20"/>
      <c r="F889" s="20"/>
      <c r="G889" s="19"/>
      <c r="H889" s="19"/>
      <c r="I889" s="13"/>
      <c r="J889" s="13"/>
      <c r="K889" s="54"/>
      <c r="N889" s="29"/>
    </row>
    <row r="890" spans="1:14" s="14" customFormat="1" x14ac:dyDescent="0.25">
      <c r="A890" s="10">
        <v>863</v>
      </c>
      <c r="B890" s="132"/>
      <c r="C890" s="132"/>
      <c r="D890" s="20"/>
      <c r="E890" s="20"/>
      <c r="F890" s="20"/>
      <c r="G890" s="19"/>
      <c r="H890" s="19"/>
      <c r="I890" s="13"/>
      <c r="J890" s="13"/>
      <c r="K890" s="54"/>
      <c r="N890" s="29"/>
    </row>
    <row r="891" spans="1:14" s="14" customFormat="1" x14ac:dyDescent="0.25">
      <c r="A891" s="10">
        <v>864</v>
      </c>
      <c r="B891" s="132"/>
      <c r="C891" s="132"/>
      <c r="D891" s="20"/>
      <c r="E891" s="20"/>
      <c r="F891" s="20"/>
      <c r="G891" s="19"/>
      <c r="H891" s="19"/>
      <c r="I891" s="13"/>
      <c r="J891" s="13"/>
      <c r="K891" s="54"/>
      <c r="N891" s="29"/>
    </row>
    <row r="892" spans="1:14" s="14" customFormat="1" x14ac:dyDescent="0.25">
      <c r="A892" s="10">
        <v>865</v>
      </c>
      <c r="B892" s="132"/>
      <c r="C892" s="132"/>
      <c r="D892" s="20"/>
      <c r="E892" s="20"/>
      <c r="F892" s="20"/>
      <c r="G892" s="19"/>
      <c r="H892" s="19"/>
      <c r="I892" s="13"/>
      <c r="J892" s="13"/>
      <c r="K892" s="54"/>
      <c r="N892" s="29"/>
    </row>
    <row r="893" spans="1:14" s="14" customFormat="1" x14ac:dyDescent="0.25">
      <c r="A893" s="10">
        <v>866</v>
      </c>
      <c r="B893" s="132"/>
      <c r="C893" s="132"/>
      <c r="D893" s="20"/>
      <c r="E893" s="20"/>
      <c r="F893" s="20"/>
      <c r="G893" s="19"/>
      <c r="H893" s="19"/>
      <c r="I893" s="13"/>
      <c r="J893" s="13"/>
      <c r="K893" s="54"/>
      <c r="N893" s="29"/>
    </row>
    <row r="894" spans="1:14" s="14" customFormat="1" x14ac:dyDescent="0.25">
      <c r="A894" s="10">
        <v>867</v>
      </c>
      <c r="B894" s="132"/>
      <c r="C894" s="132"/>
      <c r="D894" s="20"/>
      <c r="E894" s="20"/>
      <c r="F894" s="20"/>
      <c r="G894" s="19"/>
      <c r="H894" s="19"/>
      <c r="I894" s="13"/>
      <c r="J894" s="13"/>
      <c r="K894" s="54"/>
      <c r="N894" s="29"/>
    </row>
    <row r="895" spans="1:14" s="14" customFormat="1" x14ac:dyDescent="0.25">
      <c r="A895" s="10">
        <v>868</v>
      </c>
      <c r="B895" s="132"/>
      <c r="C895" s="132"/>
      <c r="D895" s="20"/>
      <c r="E895" s="20"/>
      <c r="F895" s="20"/>
      <c r="G895" s="19"/>
      <c r="H895" s="19"/>
      <c r="I895" s="13"/>
      <c r="J895" s="13"/>
      <c r="K895" s="54"/>
      <c r="N895" s="29"/>
    </row>
    <row r="896" spans="1:14" s="14" customFormat="1" x14ac:dyDescent="0.25">
      <c r="A896" s="10">
        <v>869</v>
      </c>
      <c r="B896" s="132"/>
      <c r="C896" s="132"/>
      <c r="D896" s="20"/>
      <c r="E896" s="20"/>
      <c r="F896" s="20"/>
      <c r="G896" s="19"/>
      <c r="H896" s="19"/>
      <c r="I896" s="13"/>
      <c r="J896" s="13"/>
      <c r="K896" s="54"/>
      <c r="N896" s="29"/>
    </row>
    <row r="897" spans="1:14" s="14" customFormat="1" x14ac:dyDescent="0.25">
      <c r="A897" s="10">
        <v>870</v>
      </c>
      <c r="B897" s="132"/>
      <c r="C897" s="132"/>
      <c r="D897" s="20"/>
      <c r="E897" s="20"/>
      <c r="F897" s="20"/>
      <c r="G897" s="19"/>
      <c r="H897" s="19"/>
      <c r="I897" s="13"/>
      <c r="J897" s="13"/>
      <c r="K897" s="54"/>
      <c r="N897" s="29"/>
    </row>
    <row r="898" spans="1:14" s="14" customFormat="1" x14ac:dyDescent="0.25">
      <c r="A898" s="10">
        <v>871</v>
      </c>
      <c r="B898" s="132"/>
      <c r="C898" s="132"/>
      <c r="D898" s="20"/>
      <c r="E898" s="20"/>
      <c r="F898" s="20"/>
      <c r="G898" s="19"/>
      <c r="H898" s="19"/>
      <c r="I898" s="13"/>
      <c r="J898" s="13"/>
      <c r="K898" s="54"/>
      <c r="N898" s="29"/>
    </row>
    <row r="899" spans="1:14" s="14" customFormat="1" x14ac:dyDescent="0.25">
      <c r="A899" s="10">
        <v>872</v>
      </c>
      <c r="B899" s="132"/>
      <c r="C899" s="132"/>
      <c r="D899" s="20"/>
      <c r="E899" s="20"/>
      <c r="F899" s="20"/>
      <c r="G899" s="19"/>
      <c r="H899" s="19"/>
      <c r="I899" s="13"/>
      <c r="J899" s="13"/>
      <c r="K899" s="54"/>
      <c r="N899" s="29"/>
    </row>
    <row r="900" spans="1:14" s="14" customFormat="1" x14ac:dyDescent="0.25">
      <c r="A900" s="10">
        <v>873</v>
      </c>
      <c r="B900" s="132"/>
      <c r="C900" s="132"/>
      <c r="D900" s="20"/>
      <c r="E900" s="20"/>
      <c r="F900" s="20"/>
      <c r="G900" s="19"/>
      <c r="H900" s="19"/>
      <c r="I900" s="13"/>
      <c r="J900" s="13"/>
      <c r="K900" s="54"/>
      <c r="N900" s="29"/>
    </row>
    <row r="901" spans="1:14" s="14" customFormat="1" x14ac:dyDescent="0.25">
      <c r="A901" s="10">
        <v>874</v>
      </c>
      <c r="B901" s="132"/>
      <c r="C901" s="132"/>
      <c r="D901" s="20"/>
      <c r="E901" s="20"/>
      <c r="F901" s="20"/>
      <c r="G901" s="19"/>
      <c r="H901" s="19"/>
      <c r="I901" s="13"/>
      <c r="J901" s="13"/>
      <c r="K901" s="54"/>
      <c r="N901" s="29"/>
    </row>
    <row r="902" spans="1:14" s="14" customFormat="1" x14ac:dyDescent="0.25">
      <c r="A902" s="10">
        <v>875</v>
      </c>
      <c r="B902" s="132"/>
      <c r="C902" s="132"/>
      <c r="D902" s="20"/>
      <c r="E902" s="20"/>
      <c r="F902" s="20"/>
      <c r="G902" s="19"/>
      <c r="H902" s="19"/>
      <c r="I902" s="13"/>
      <c r="J902" s="13"/>
      <c r="K902" s="54"/>
      <c r="N902" s="29"/>
    </row>
    <row r="903" spans="1:14" s="14" customFormat="1" x14ac:dyDescent="0.25">
      <c r="A903" s="10">
        <v>876</v>
      </c>
      <c r="B903" s="132"/>
      <c r="C903" s="132"/>
      <c r="D903" s="20"/>
      <c r="E903" s="20"/>
      <c r="F903" s="20"/>
      <c r="G903" s="19"/>
      <c r="H903" s="19"/>
      <c r="I903" s="13"/>
      <c r="J903" s="13"/>
      <c r="K903" s="54"/>
      <c r="N903" s="29"/>
    </row>
    <row r="904" spans="1:14" s="14" customFormat="1" x14ac:dyDescent="0.25">
      <c r="A904" s="10">
        <v>877</v>
      </c>
      <c r="B904" s="132"/>
      <c r="C904" s="132"/>
      <c r="D904" s="20"/>
      <c r="E904" s="20"/>
      <c r="F904" s="20"/>
      <c r="G904" s="19"/>
      <c r="H904" s="19"/>
      <c r="I904" s="13"/>
      <c r="J904" s="13"/>
      <c r="K904" s="54"/>
      <c r="N904" s="29"/>
    </row>
    <row r="905" spans="1:14" s="14" customFormat="1" x14ac:dyDescent="0.25">
      <c r="A905" s="10">
        <v>878</v>
      </c>
      <c r="B905" s="132"/>
      <c r="C905" s="132"/>
      <c r="D905" s="20"/>
      <c r="E905" s="20"/>
      <c r="F905" s="20"/>
      <c r="G905" s="19"/>
      <c r="H905" s="19"/>
      <c r="I905" s="13"/>
      <c r="J905" s="13"/>
      <c r="K905" s="54"/>
      <c r="N905" s="29"/>
    </row>
    <row r="906" spans="1:14" s="14" customFormat="1" x14ac:dyDescent="0.25">
      <c r="A906" s="10">
        <v>879</v>
      </c>
      <c r="B906" s="132"/>
      <c r="C906" s="132"/>
      <c r="D906" s="20"/>
      <c r="E906" s="20"/>
      <c r="F906" s="20"/>
      <c r="G906" s="19"/>
      <c r="H906" s="19"/>
      <c r="I906" s="13"/>
      <c r="J906" s="13"/>
      <c r="K906" s="54"/>
      <c r="N906" s="29"/>
    </row>
    <row r="907" spans="1:14" s="14" customFormat="1" x14ac:dyDescent="0.25">
      <c r="A907" s="10">
        <v>880</v>
      </c>
      <c r="B907" s="132"/>
      <c r="C907" s="132"/>
      <c r="D907" s="20"/>
      <c r="E907" s="20"/>
      <c r="F907" s="20"/>
      <c r="G907" s="19"/>
      <c r="H907" s="19"/>
      <c r="I907" s="13"/>
      <c r="J907" s="13"/>
      <c r="K907" s="54"/>
      <c r="N907" s="29"/>
    </row>
    <row r="908" spans="1:14" s="14" customFormat="1" x14ac:dyDescent="0.25">
      <c r="A908" s="10">
        <v>881</v>
      </c>
      <c r="B908" s="132"/>
      <c r="C908" s="132"/>
      <c r="D908" s="20"/>
      <c r="E908" s="20"/>
      <c r="F908" s="20"/>
      <c r="G908" s="19"/>
      <c r="H908" s="19"/>
      <c r="I908" s="13"/>
      <c r="J908" s="13"/>
      <c r="K908" s="54"/>
      <c r="N908" s="29"/>
    </row>
    <row r="909" spans="1:14" s="14" customFormat="1" x14ac:dyDescent="0.25">
      <c r="A909" s="10">
        <v>882</v>
      </c>
      <c r="B909" s="132"/>
      <c r="C909" s="132"/>
      <c r="D909" s="20"/>
      <c r="E909" s="20"/>
      <c r="F909" s="20"/>
      <c r="G909" s="19"/>
      <c r="H909" s="19"/>
      <c r="I909" s="13"/>
      <c r="J909" s="13"/>
      <c r="K909" s="54"/>
      <c r="N909" s="29"/>
    </row>
    <row r="910" spans="1:14" s="14" customFormat="1" x14ac:dyDescent="0.25">
      <c r="A910" s="10">
        <v>883</v>
      </c>
      <c r="B910" s="132"/>
      <c r="C910" s="132"/>
      <c r="D910" s="20"/>
      <c r="E910" s="20"/>
      <c r="F910" s="20"/>
      <c r="G910" s="19"/>
      <c r="H910" s="19"/>
      <c r="I910" s="13"/>
      <c r="J910" s="13"/>
      <c r="K910" s="54"/>
      <c r="N910" s="29"/>
    </row>
    <row r="911" spans="1:14" s="14" customFormat="1" x14ac:dyDescent="0.25">
      <c r="A911" s="10">
        <v>884</v>
      </c>
      <c r="B911" s="132"/>
      <c r="C911" s="132"/>
      <c r="D911" s="20"/>
      <c r="E911" s="20"/>
      <c r="F911" s="20"/>
      <c r="G911" s="19"/>
      <c r="H911" s="19"/>
      <c r="I911" s="13"/>
      <c r="J911" s="13"/>
      <c r="K911" s="54"/>
      <c r="N911" s="29"/>
    </row>
    <row r="912" spans="1:14" s="14" customFormat="1" x14ac:dyDescent="0.25">
      <c r="A912" s="10">
        <v>885</v>
      </c>
      <c r="B912" s="132"/>
      <c r="C912" s="132"/>
      <c r="D912" s="20"/>
      <c r="E912" s="20"/>
      <c r="F912" s="20"/>
      <c r="G912" s="19"/>
      <c r="H912" s="19"/>
      <c r="I912" s="13"/>
      <c r="J912" s="13"/>
      <c r="K912" s="54"/>
      <c r="N912" s="29"/>
    </row>
    <row r="913" spans="1:14" s="14" customFormat="1" x14ac:dyDescent="0.25">
      <c r="A913" s="10">
        <v>886</v>
      </c>
      <c r="B913" s="132"/>
      <c r="C913" s="132"/>
      <c r="D913" s="20"/>
      <c r="E913" s="20"/>
      <c r="F913" s="20"/>
      <c r="G913" s="19"/>
      <c r="H913" s="19"/>
      <c r="I913" s="13"/>
      <c r="J913" s="13"/>
      <c r="K913" s="54"/>
      <c r="N913" s="29"/>
    </row>
    <row r="914" spans="1:14" s="14" customFormat="1" x14ac:dyDescent="0.25">
      <c r="A914" s="10">
        <v>887</v>
      </c>
      <c r="B914" s="132"/>
      <c r="C914" s="132"/>
      <c r="D914" s="20"/>
      <c r="E914" s="20"/>
      <c r="F914" s="20"/>
      <c r="G914" s="19"/>
      <c r="H914" s="19"/>
      <c r="I914" s="13"/>
      <c r="J914" s="13"/>
      <c r="K914" s="54"/>
      <c r="N914" s="29"/>
    </row>
    <row r="915" spans="1:14" s="14" customFormat="1" x14ac:dyDescent="0.25">
      <c r="A915" s="10">
        <v>888</v>
      </c>
      <c r="B915" s="132"/>
      <c r="C915" s="132"/>
      <c r="D915" s="20"/>
      <c r="E915" s="20"/>
      <c r="F915" s="20"/>
      <c r="G915" s="19"/>
      <c r="H915" s="19"/>
      <c r="I915" s="13"/>
      <c r="J915" s="13"/>
      <c r="K915" s="54"/>
      <c r="N915" s="29"/>
    </row>
    <row r="916" spans="1:14" s="14" customFormat="1" x14ac:dyDescent="0.25">
      <c r="A916" s="10">
        <v>889</v>
      </c>
      <c r="B916" s="132"/>
      <c r="C916" s="132"/>
      <c r="D916" s="20"/>
      <c r="E916" s="20"/>
      <c r="F916" s="20"/>
      <c r="G916" s="19"/>
      <c r="H916" s="19"/>
      <c r="I916" s="13"/>
      <c r="J916" s="13"/>
      <c r="K916" s="54"/>
      <c r="N916" s="29"/>
    </row>
    <row r="917" spans="1:14" s="14" customFormat="1" x14ac:dyDescent="0.25">
      <c r="A917" s="10">
        <v>890</v>
      </c>
      <c r="B917" s="132"/>
      <c r="C917" s="132"/>
      <c r="D917" s="20"/>
      <c r="E917" s="20"/>
      <c r="F917" s="20"/>
      <c r="G917" s="19"/>
      <c r="H917" s="19"/>
      <c r="I917" s="13"/>
      <c r="J917" s="13"/>
      <c r="K917" s="54"/>
      <c r="N917" s="29"/>
    </row>
    <row r="918" spans="1:14" s="14" customFormat="1" x14ac:dyDescent="0.25">
      <c r="A918" s="10">
        <v>891</v>
      </c>
      <c r="B918" s="132"/>
      <c r="C918" s="132"/>
      <c r="D918" s="20"/>
      <c r="E918" s="20"/>
      <c r="F918" s="20"/>
      <c r="G918" s="19"/>
      <c r="H918" s="19"/>
      <c r="I918" s="13"/>
      <c r="J918" s="13"/>
      <c r="K918" s="54"/>
      <c r="N918" s="29"/>
    </row>
    <row r="919" spans="1:14" s="14" customFormat="1" x14ac:dyDescent="0.25">
      <c r="A919" s="10">
        <v>892</v>
      </c>
      <c r="B919" s="132"/>
      <c r="C919" s="132"/>
      <c r="D919" s="20"/>
      <c r="E919" s="20"/>
      <c r="F919" s="20"/>
      <c r="G919" s="19"/>
      <c r="H919" s="19"/>
      <c r="I919" s="13"/>
      <c r="J919" s="13"/>
      <c r="K919" s="54"/>
      <c r="N919" s="29"/>
    </row>
    <row r="920" spans="1:14" s="14" customFormat="1" x14ac:dyDescent="0.25">
      <c r="A920" s="10">
        <v>893</v>
      </c>
      <c r="B920" s="132"/>
      <c r="C920" s="132"/>
      <c r="D920" s="20"/>
      <c r="E920" s="20"/>
      <c r="F920" s="20"/>
      <c r="G920" s="19"/>
      <c r="H920" s="19"/>
      <c r="I920" s="13"/>
      <c r="J920" s="13"/>
      <c r="K920" s="54"/>
      <c r="N920" s="29"/>
    </row>
    <row r="921" spans="1:14" s="14" customFormat="1" x14ac:dyDescent="0.25">
      <c r="A921" s="10">
        <v>894</v>
      </c>
      <c r="B921" s="132"/>
      <c r="C921" s="132"/>
      <c r="D921" s="20"/>
      <c r="E921" s="20"/>
      <c r="F921" s="20"/>
      <c r="G921" s="19"/>
      <c r="H921" s="19"/>
      <c r="I921" s="13"/>
      <c r="J921" s="13"/>
      <c r="K921" s="54"/>
      <c r="N921" s="29"/>
    </row>
    <row r="922" spans="1:14" s="14" customFormat="1" x14ac:dyDescent="0.25">
      <c r="A922" s="10">
        <v>895</v>
      </c>
      <c r="B922" s="132"/>
      <c r="C922" s="132"/>
      <c r="D922" s="20"/>
      <c r="E922" s="20"/>
      <c r="F922" s="20"/>
      <c r="G922" s="19"/>
      <c r="H922" s="19"/>
      <c r="I922" s="13"/>
      <c r="J922" s="13"/>
      <c r="K922" s="54"/>
      <c r="N922" s="29"/>
    </row>
    <row r="923" spans="1:14" s="14" customFormat="1" x14ac:dyDescent="0.25">
      <c r="A923" s="10">
        <v>896</v>
      </c>
      <c r="B923" s="132"/>
      <c r="C923" s="132"/>
      <c r="D923" s="20"/>
      <c r="E923" s="20"/>
      <c r="F923" s="20"/>
      <c r="G923" s="19"/>
      <c r="H923" s="19"/>
      <c r="I923" s="13"/>
      <c r="J923" s="13"/>
      <c r="K923" s="54"/>
      <c r="N923" s="29"/>
    </row>
    <row r="924" spans="1:14" s="14" customFormat="1" x14ac:dyDescent="0.25">
      <c r="A924" s="10">
        <v>897</v>
      </c>
      <c r="B924" s="132"/>
      <c r="C924" s="132"/>
      <c r="D924" s="20"/>
      <c r="E924" s="20"/>
      <c r="F924" s="20"/>
      <c r="G924" s="19"/>
      <c r="H924" s="19"/>
      <c r="I924" s="13"/>
      <c r="J924" s="13"/>
      <c r="K924" s="54"/>
      <c r="N924" s="29"/>
    </row>
    <row r="925" spans="1:14" s="14" customFormat="1" x14ac:dyDescent="0.25">
      <c r="A925" s="10">
        <v>898</v>
      </c>
      <c r="B925" s="132"/>
      <c r="C925" s="132"/>
      <c r="D925" s="20"/>
      <c r="E925" s="20"/>
      <c r="F925" s="20"/>
      <c r="G925" s="19"/>
      <c r="H925" s="19"/>
      <c r="I925" s="13"/>
      <c r="J925" s="13"/>
      <c r="K925" s="54"/>
      <c r="N925" s="29"/>
    </row>
    <row r="926" spans="1:14" s="14" customFormat="1" x14ac:dyDescent="0.25">
      <c r="A926" s="10">
        <v>899</v>
      </c>
      <c r="B926" s="132"/>
      <c r="C926" s="132"/>
      <c r="D926" s="20"/>
      <c r="E926" s="20"/>
      <c r="F926" s="20"/>
      <c r="G926" s="19"/>
      <c r="H926" s="19"/>
      <c r="I926" s="13"/>
      <c r="J926" s="13"/>
      <c r="K926" s="54"/>
      <c r="N926" s="29"/>
    </row>
    <row r="927" spans="1:14" s="14" customFormat="1" x14ac:dyDescent="0.25">
      <c r="A927" s="10">
        <v>900</v>
      </c>
      <c r="B927" s="132"/>
      <c r="C927" s="132"/>
      <c r="D927" s="20"/>
      <c r="E927" s="20"/>
      <c r="F927" s="20"/>
      <c r="G927" s="19"/>
      <c r="H927" s="19"/>
      <c r="I927" s="13"/>
      <c r="J927" s="13"/>
      <c r="K927" s="54"/>
      <c r="N927" s="29"/>
    </row>
    <row r="928" spans="1:14" s="14" customFormat="1" x14ac:dyDescent="0.25">
      <c r="A928" s="10">
        <v>901</v>
      </c>
      <c r="B928" s="132"/>
      <c r="C928" s="132"/>
      <c r="D928" s="20"/>
      <c r="E928" s="20"/>
      <c r="F928" s="20"/>
      <c r="G928" s="19"/>
      <c r="H928" s="19"/>
      <c r="I928" s="13"/>
      <c r="J928" s="13"/>
      <c r="K928" s="54"/>
      <c r="N928" s="29"/>
    </row>
    <row r="929" spans="1:14" s="14" customFormat="1" x14ac:dyDescent="0.25">
      <c r="A929" s="10">
        <v>902</v>
      </c>
      <c r="B929" s="132"/>
      <c r="C929" s="132"/>
      <c r="D929" s="20"/>
      <c r="E929" s="20"/>
      <c r="F929" s="20"/>
      <c r="G929" s="19"/>
      <c r="H929" s="19"/>
      <c r="I929" s="13"/>
      <c r="J929" s="13"/>
      <c r="K929" s="54"/>
      <c r="N929" s="29"/>
    </row>
    <row r="930" spans="1:14" s="14" customFormat="1" x14ac:dyDescent="0.25">
      <c r="A930" s="10">
        <v>903</v>
      </c>
      <c r="B930" s="132"/>
      <c r="C930" s="132"/>
      <c r="D930" s="20"/>
      <c r="E930" s="20"/>
      <c r="F930" s="20"/>
      <c r="G930" s="19"/>
      <c r="H930" s="19"/>
      <c r="I930" s="13"/>
      <c r="J930" s="13"/>
      <c r="K930" s="54"/>
      <c r="N930" s="29"/>
    </row>
    <row r="931" spans="1:14" s="14" customFormat="1" x14ac:dyDescent="0.25">
      <c r="A931" s="10">
        <v>904</v>
      </c>
      <c r="B931" s="132"/>
      <c r="C931" s="132"/>
      <c r="D931" s="20"/>
      <c r="E931" s="20"/>
      <c r="F931" s="20"/>
      <c r="G931" s="19"/>
      <c r="H931" s="19"/>
      <c r="I931" s="13"/>
      <c r="J931" s="13"/>
      <c r="K931" s="54"/>
      <c r="N931" s="29"/>
    </row>
    <row r="932" spans="1:14" s="14" customFormat="1" x14ac:dyDescent="0.25">
      <c r="A932" s="10">
        <v>905</v>
      </c>
      <c r="B932" s="132"/>
      <c r="C932" s="132"/>
      <c r="D932" s="20"/>
      <c r="E932" s="20"/>
      <c r="F932" s="20"/>
      <c r="G932" s="19"/>
      <c r="H932" s="19"/>
      <c r="I932" s="13"/>
      <c r="J932" s="13"/>
      <c r="K932" s="54"/>
      <c r="N932" s="29"/>
    </row>
    <row r="933" spans="1:14" s="14" customFormat="1" x14ac:dyDescent="0.25">
      <c r="A933" s="10">
        <v>906</v>
      </c>
      <c r="B933" s="132"/>
      <c r="C933" s="132"/>
      <c r="D933" s="20"/>
      <c r="E933" s="20"/>
      <c r="F933" s="20"/>
      <c r="G933" s="19"/>
      <c r="H933" s="19"/>
      <c r="I933" s="13"/>
      <c r="J933" s="13"/>
      <c r="K933" s="54"/>
      <c r="N933" s="29"/>
    </row>
    <row r="934" spans="1:14" s="14" customFormat="1" x14ac:dyDescent="0.25">
      <c r="A934" s="10">
        <v>907</v>
      </c>
      <c r="B934" s="132"/>
      <c r="C934" s="132"/>
      <c r="D934" s="20"/>
      <c r="E934" s="20"/>
      <c r="F934" s="20"/>
      <c r="G934" s="19"/>
      <c r="H934" s="19"/>
      <c r="I934" s="13"/>
      <c r="J934" s="13"/>
      <c r="K934" s="54"/>
      <c r="N934" s="29"/>
    </row>
    <row r="935" spans="1:14" s="14" customFormat="1" x14ac:dyDescent="0.25">
      <c r="A935" s="10">
        <v>908</v>
      </c>
      <c r="B935" s="132"/>
      <c r="C935" s="132"/>
      <c r="D935" s="20"/>
      <c r="E935" s="20"/>
      <c r="F935" s="20"/>
      <c r="G935" s="19"/>
      <c r="H935" s="19"/>
      <c r="I935" s="13"/>
      <c r="J935" s="13"/>
      <c r="K935" s="54"/>
      <c r="N935" s="29"/>
    </row>
    <row r="936" spans="1:14" s="14" customFormat="1" x14ac:dyDescent="0.25">
      <c r="A936" s="10">
        <v>909</v>
      </c>
      <c r="B936" s="132"/>
      <c r="C936" s="132"/>
      <c r="D936" s="20"/>
      <c r="E936" s="20"/>
      <c r="F936" s="20"/>
      <c r="G936" s="19"/>
      <c r="H936" s="19"/>
      <c r="I936" s="13"/>
      <c r="J936" s="13"/>
      <c r="K936" s="54"/>
      <c r="N936" s="29"/>
    </row>
    <row r="937" spans="1:14" s="14" customFormat="1" x14ac:dyDescent="0.25">
      <c r="A937" s="10">
        <v>910</v>
      </c>
      <c r="B937" s="132"/>
      <c r="C937" s="132"/>
      <c r="D937" s="20"/>
      <c r="E937" s="20"/>
      <c r="F937" s="20"/>
      <c r="G937" s="19"/>
      <c r="H937" s="19"/>
      <c r="I937" s="13"/>
      <c r="J937" s="13"/>
      <c r="K937" s="54"/>
      <c r="N937" s="29"/>
    </row>
    <row r="938" spans="1:14" s="14" customFormat="1" x14ac:dyDescent="0.25">
      <c r="A938" s="10">
        <v>911</v>
      </c>
      <c r="B938" s="132"/>
      <c r="C938" s="132"/>
      <c r="D938" s="20"/>
      <c r="E938" s="20"/>
      <c r="F938" s="20"/>
      <c r="G938" s="19"/>
      <c r="H938" s="19"/>
      <c r="I938" s="13"/>
      <c r="J938" s="13"/>
      <c r="K938" s="54"/>
      <c r="N938" s="29"/>
    </row>
    <row r="939" spans="1:14" s="14" customFormat="1" x14ac:dyDescent="0.25">
      <c r="A939" s="10">
        <v>912</v>
      </c>
      <c r="B939" s="132"/>
      <c r="C939" s="132"/>
      <c r="D939" s="20"/>
      <c r="E939" s="20"/>
      <c r="F939" s="20"/>
      <c r="G939" s="19"/>
      <c r="H939" s="19"/>
      <c r="I939" s="13"/>
      <c r="J939" s="13"/>
      <c r="K939" s="54"/>
      <c r="N939" s="29"/>
    </row>
    <row r="940" spans="1:14" s="14" customFormat="1" x14ac:dyDescent="0.25">
      <c r="A940" s="10">
        <v>913</v>
      </c>
      <c r="B940" s="132"/>
      <c r="C940" s="132"/>
      <c r="D940" s="20"/>
      <c r="E940" s="20"/>
      <c r="F940" s="20"/>
      <c r="G940" s="19"/>
      <c r="H940" s="19"/>
      <c r="I940" s="13"/>
      <c r="J940" s="13"/>
      <c r="K940" s="54"/>
      <c r="N940" s="29"/>
    </row>
    <row r="941" spans="1:14" s="14" customFormat="1" x14ac:dyDescent="0.25">
      <c r="A941" s="10">
        <v>914</v>
      </c>
      <c r="B941" s="132"/>
      <c r="C941" s="132"/>
      <c r="D941" s="20"/>
      <c r="E941" s="20"/>
      <c r="F941" s="20"/>
      <c r="G941" s="19"/>
      <c r="H941" s="19"/>
      <c r="I941" s="13"/>
      <c r="J941" s="13"/>
      <c r="K941" s="54"/>
      <c r="N941" s="29"/>
    </row>
    <row r="942" spans="1:14" s="14" customFormat="1" x14ac:dyDescent="0.25">
      <c r="A942" s="10">
        <v>915</v>
      </c>
      <c r="B942" s="132"/>
      <c r="C942" s="132"/>
      <c r="D942" s="20"/>
      <c r="E942" s="20"/>
      <c r="F942" s="20"/>
      <c r="G942" s="19"/>
      <c r="H942" s="19"/>
      <c r="I942" s="13"/>
      <c r="J942" s="13"/>
      <c r="K942" s="54"/>
      <c r="N942" s="29"/>
    </row>
    <row r="943" spans="1:14" s="14" customFormat="1" x14ac:dyDescent="0.25">
      <c r="A943" s="10">
        <v>916</v>
      </c>
      <c r="B943" s="132"/>
      <c r="C943" s="132"/>
      <c r="D943" s="20"/>
      <c r="E943" s="20"/>
      <c r="F943" s="20"/>
      <c r="G943" s="19"/>
      <c r="H943" s="19"/>
      <c r="I943" s="13"/>
      <c r="J943" s="13"/>
      <c r="K943" s="54"/>
      <c r="N943" s="29"/>
    </row>
    <row r="944" spans="1:14" s="14" customFormat="1" x14ac:dyDescent="0.25">
      <c r="A944" s="10">
        <v>917</v>
      </c>
      <c r="B944" s="132"/>
      <c r="C944" s="132"/>
      <c r="D944" s="20"/>
      <c r="E944" s="20"/>
      <c r="F944" s="20"/>
      <c r="G944" s="19"/>
      <c r="H944" s="19"/>
      <c r="I944" s="13"/>
      <c r="J944" s="13"/>
      <c r="K944" s="54"/>
      <c r="N944" s="29"/>
    </row>
    <row r="945" spans="1:14" s="14" customFormat="1" x14ac:dyDescent="0.25">
      <c r="A945" s="10">
        <v>918</v>
      </c>
      <c r="B945" s="132"/>
      <c r="C945" s="132"/>
      <c r="D945" s="20"/>
      <c r="E945" s="20"/>
      <c r="F945" s="20"/>
      <c r="G945" s="19"/>
      <c r="H945" s="19"/>
      <c r="I945" s="13"/>
      <c r="J945" s="13"/>
      <c r="K945" s="54"/>
      <c r="N945" s="29"/>
    </row>
    <row r="946" spans="1:14" s="14" customFormat="1" x14ac:dyDescent="0.25">
      <c r="A946" s="10">
        <v>919</v>
      </c>
      <c r="B946" s="132"/>
      <c r="C946" s="132"/>
      <c r="D946" s="20"/>
      <c r="E946" s="20"/>
      <c r="F946" s="20"/>
      <c r="G946" s="19"/>
      <c r="H946" s="19"/>
      <c r="I946" s="13"/>
      <c r="J946" s="13"/>
      <c r="K946" s="54"/>
      <c r="N946" s="29"/>
    </row>
    <row r="947" spans="1:14" s="14" customFormat="1" x14ac:dyDescent="0.25">
      <c r="A947" s="10">
        <v>920</v>
      </c>
      <c r="B947" s="132"/>
      <c r="C947" s="132"/>
      <c r="D947" s="20"/>
      <c r="E947" s="20"/>
      <c r="F947" s="20"/>
      <c r="G947" s="19"/>
      <c r="H947" s="19"/>
      <c r="I947" s="13"/>
      <c r="J947" s="13"/>
      <c r="K947" s="54"/>
      <c r="N947" s="29"/>
    </row>
    <row r="948" spans="1:14" s="14" customFormat="1" x14ac:dyDescent="0.25">
      <c r="A948" s="10">
        <v>921</v>
      </c>
      <c r="B948" s="132"/>
      <c r="C948" s="132"/>
      <c r="D948" s="20"/>
      <c r="E948" s="20"/>
      <c r="F948" s="20"/>
      <c r="G948" s="19"/>
      <c r="H948" s="19"/>
      <c r="I948" s="13"/>
      <c r="J948" s="13"/>
      <c r="K948" s="54"/>
      <c r="N948" s="29"/>
    </row>
    <row r="949" spans="1:14" s="14" customFormat="1" x14ac:dyDescent="0.25">
      <c r="A949" s="10">
        <v>922</v>
      </c>
      <c r="B949" s="132"/>
      <c r="C949" s="132"/>
      <c r="D949" s="20"/>
      <c r="E949" s="20"/>
      <c r="F949" s="20"/>
      <c r="G949" s="19"/>
      <c r="H949" s="19"/>
      <c r="I949" s="13"/>
      <c r="J949" s="13"/>
      <c r="K949" s="54"/>
      <c r="N949" s="29"/>
    </row>
    <row r="950" spans="1:14" s="14" customFormat="1" x14ac:dyDescent="0.25">
      <c r="A950" s="10">
        <v>923</v>
      </c>
      <c r="B950" s="132"/>
      <c r="C950" s="132"/>
      <c r="D950" s="20"/>
      <c r="E950" s="20"/>
      <c r="F950" s="20"/>
      <c r="G950" s="19"/>
      <c r="H950" s="19"/>
      <c r="I950" s="13"/>
      <c r="J950" s="13"/>
      <c r="K950" s="54"/>
      <c r="N950" s="29"/>
    </row>
    <row r="951" spans="1:14" s="14" customFormat="1" x14ac:dyDescent="0.25">
      <c r="A951" s="10">
        <v>924</v>
      </c>
      <c r="B951" s="132"/>
      <c r="C951" s="132"/>
      <c r="D951" s="20"/>
      <c r="E951" s="20"/>
      <c r="F951" s="20"/>
      <c r="G951" s="19"/>
      <c r="H951" s="19"/>
      <c r="I951" s="13"/>
      <c r="J951" s="13"/>
      <c r="K951" s="54"/>
      <c r="N951" s="29"/>
    </row>
    <row r="952" spans="1:14" s="14" customFormat="1" x14ac:dyDescent="0.25">
      <c r="A952" s="10">
        <v>925</v>
      </c>
      <c r="B952" s="132"/>
      <c r="C952" s="132"/>
      <c r="D952" s="20"/>
      <c r="E952" s="20"/>
      <c r="F952" s="20"/>
      <c r="G952" s="19"/>
      <c r="H952" s="19"/>
      <c r="I952" s="13"/>
      <c r="J952" s="13"/>
      <c r="K952" s="54"/>
      <c r="N952" s="29"/>
    </row>
    <row r="953" spans="1:14" s="14" customFormat="1" x14ac:dyDescent="0.25">
      <c r="A953" s="10">
        <v>926</v>
      </c>
      <c r="B953" s="132"/>
      <c r="C953" s="132"/>
      <c r="D953" s="20"/>
      <c r="E953" s="20"/>
      <c r="F953" s="20"/>
      <c r="G953" s="19"/>
      <c r="H953" s="19"/>
      <c r="I953" s="13"/>
      <c r="J953" s="13"/>
      <c r="K953" s="54"/>
      <c r="N953" s="29"/>
    </row>
    <row r="954" spans="1:14" s="14" customFormat="1" x14ac:dyDescent="0.25">
      <c r="A954" s="10">
        <v>927</v>
      </c>
      <c r="B954" s="132"/>
      <c r="C954" s="132"/>
      <c r="D954" s="20"/>
      <c r="E954" s="20"/>
      <c r="F954" s="20"/>
      <c r="G954" s="19"/>
      <c r="H954" s="19"/>
      <c r="I954" s="13"/>
      <c r="J954" s="13"/>
      <c r="K954" s="54"/>
      <c r="N954" s="29"/>
    </row>
    <row r="955" spans="1:14" s="14" customFormat="1" x14ac:dyDescent="0.25">
      <c r="A955" s="10">
        <v>928</v>
      </c>
      <c r="B955" s="132"/>
      <c r="C955" s="132"/>
      <c r="D955" s="20"/>
      <c r="E955" s="20"/>
      <c r="F955" s="20"/>
      <c r="G955" s="19"/>
      <c r="H955" s="19"/>
      <c r="I955" s="13"/>
      <c r="J955" s="13"/>
      <c r="K955" s="54"/>
      <c r="N955" s="29"/>
    </row>
    <row r="956" spans="1:14" s="14" customFormat="1" x14ac:dyDescent="0.25">
      <c r="A956" s="10">
        <v>929</v>
      </c>
      <c r="B956" s="132"/>
      <c r="C956" s="132"/>
      <c r="D956" s="20"/>
      <c r="E956" s="20"/>
      <c r="F956" s="20"/>
      <c r="G956" s="19"/>
      <c r="H956" s="19"/>
      <c r="I956" s="13"/>
      <c r="J956" s="13"/>
      <c r="K956" s="54"/>
      <c r="N956" s="29"/>
    </row>
    <row r="957" spans="1:14" s="14" customFormat="1" x14ac:dyDescent="0.25">
      <c r="A957" s="10">
        <v>930</v>
      </c>
      <c r="B957" s="132"/>
      <c r="C957" s="132"/>
      <c r="D957" s="20"/>
      <c r="E957" s="20"/>
      <c r="F957" s="20"/>
      <c r="G957" s="19"/>
      <c r="H957" s="19"/>
      <c r="I957" s="13"/>
      <c r="J957" s="13"/>
      <c r="K957" s="54"/>
      <c r="N957" s="29"/>
    </row>
    <row r="958" spans="1:14" s="14" customFormat="1" x14ac:dyDescent="0.25">
      <c r="A958" s="10">
        <v>931</v>
      </c>
      <c r="B958" s="132"/>
      <c r="C958" s="132"/>
      <c r="D958" s="20"/>
      <c r="E958" s="20"/>
      <c r="F958" s="20"/>
      <c r="G958" s="19"/>
      <c r="H958" s="19"/>
      <c r="I958" s="13"/>
      <c r="J958" s="13"/>
      <c r="K958" s="54"/>
      <c r="N958" s="29"/>
    </row>
    <row r="959" spans="1:14" s="14" customFormat="1" x14ac:dyDescent="0.25">
      <c r="A959" s="10">
        <v>932</v>
      </c>
      <c r="B959" s="132"/>
      <c r="C959" s="132"/>
      <c r="D959" s="20"/>
      <c r="E959" s="20"/>
      <c r="F959" s="20"/>
      <c r="G959" s="19"/>
      <c r="H959" s="19"/>
      <c r="I959" s="13"/>
      <c r="J959" s="13"/>
      <c r="K959" s="54"/>
      <c r="N959" s="29"/>
    </row>
    <row r="960" spans="1:14" s="14" customFormat="1" x14ac:dyDescent="0.25">
      <c r="A960" s="10">
        <v>933</v>
      </c>
      <c r="B960" s="132"/>
      <c r="C960" s="132"/>
      <c r="D960" s="20"/>
      <c r="E960" s="20"/>
      <c r="F960" s="20"/>
      <c r="G960" s="19"/>
      <c r="H960" s="19"/>
      <c r="I960" s="13"/>
      <c r="J960" s="13"/>
      <c r="K960" s="54"/>
      <c r="N960" s="29"/>
    </row>
    <row r="961" spans="1:14" s="14" customFormat="1" x14ac:dyDescent="0.25">
      <c r="A961" s="10">
        <v>934</v>
      </c>
      <c r="B961" s="132"/>
      <c r="C961" s="132"/>
      <c r="D961" s="20"/>
      <c r="E961" s="20"/>
      <c r="F961" s="20"/>
      <c r="G961" s="19"/>
      <c r="H961" s="19"/>
      <c r="I961" s="13"/>
      <c r="J961" s="13"/>
      <c r="K961" s="54"/>
      <c r="N961" s="29"/>
    </row>
    <row r="962" spans="1:14" s="14" customFormat="1" x14ac:dyDescent="0.25">
      <c r="A962" s="10">
        <v>935</v>
      </c>
      <c r="B962" s="132"/>
      <c r="C962" s="132"/>
      <c r="D962" s="20"/>
      <c r="E962" s="20"/>
      <c r="F962" s="20"/>
      <c r="G962" s="19"/>
      <c r="H962" s="19"/>
      <c r="I962" s="13"/>
      <c r="J962" s="13"/>
      <c r="K962" s="54"/>
      <c r="N962" s="29"/>
    </row>
    <row r="963" spans="1:14" s="14" customFormat="1" x14ac:dyDescent="0.25">
      <c r="A963" s="10">
        <v>936</v>
      </c>
      <c r="B963" s="132"/>
      <c r="C963" s="132"/>
      <c r="D963" s="20"/>
      <c r="E963" s="20"/>
      <c r="F963" s="20"/>
      <c r="G963" s="19"/>
      <c r="H963" s="19"/>
      <c r="I963" s="13"/>
      <c r="J963" s="13"/>
      <c r="K963" s="54"/>
      <c r="N963" s="29"/>
    </row>
    <row r="964" spans="1:14" s="14" customFormat="1" x14ac:dyDescent="0.25">
      <c r="A964" s="10">
        <v>937</v>
      </c>
      <c r="B964" s="132"/>
      <c r="C964" s="132"/>
      <c r="D964" s="20"/>
      <c r="E964" s="20"/>
      <c r="F964" s="20"/>
      <c r="G964" s="19"/>
      <c r="H964" s="19"/>
      <c r="I964" s="13"/>
      <c r="J964" s="13"/>
      <c r="K964" s="54"/>
      <c r="N964" s="29"/>
    </row>
    <row r="965" spans="1:14" s="14" customFormat="1" x14ac:dyDescent="0.25">
      <c r="A965" s="10">
        <v>938</v>
      </c>
      <c r="B965" s="132"/>
      <c r="C965" s="132"/>
      <c r="D965" s="20"/>
      <c r="E965" s="20"/>
      <c r="F965" s="20"/>
      <c r="G965" s="19"/>
      <c r="H965" s="19"/>
      <c r="I965" s="13"/>
      <c r="J965" s="13"/>
      <c r="K965" s="54"/>
      <c r="N965" s="29"/>
    </row>
    <row r="966" spans="1:14" s="14" customFormat="1" x14ac:dyDescent="0.25">
      <c r="A966" s="10">
        <v>939</v>
      </c>
      <c r="B966" s="132"/>
      <c r="C966" s="132"/>
      <c r="D966" s="20"/>
      <c r="E966" s="20"/>
      <c r="F966" s="20"/>
      <c r="G966" s="19"/>
      <c r="H966" s="19"/>
      <c r="I966" s="13"/>
      <c r="J966" s="13"/>
      <c r="K966" s="54"/>
      <c r="N966" s="29"/>
    </row>
    <row r="967" spans="1:14" s="14" customFormat="1" x14ac:dyDescent="0.25">
      <c r="A967" s="10">
        <v>940</v>
      </c>
      <c r="B967" s="132"/>
      <c r="C967" s="132"/>
      <c r="D967" s="20"/>
      <c r="E967" s="20"/>
      <c r="F967" s="20"/>
      <c r="G967" s="19"/>
      <c r="H967" s="19"/>
      <c r="I967" s="13"/>
      <c r="J967" s="13"/>
      <c r="K967" s="54"/>
      <c r="N967" s="29"/>
    </row>
    <row r="968" spans="1:14" s="14" customFormat="1" x14ac:dyDescent="0.25">
      <c r="A968" s="10">
        <v>941</v>
      </c>
      <c r="B968" s="132"/>
      <c r="C968" s="132"/>
      <c r="D968" s="20"/>
      <c r="E968" s="20"/>
      <c r="F968" s="20"/>
      <c r="G968" s="19"/>
      <c r="H968" s="19"/>
      <c r="I968" s="13"/>
      <c r="J968" s="13"/>
      <c r="K968" s="54"/>
      <c r="N968" s="29"/>
    </row>
    <row r="969" spans="1:14" s="14" customFormat="1" x14ac:dyDescent="0.25">
      <c r="A969" s="10">
        <v>942</v>
      </c>
      <c r="B969" s="132"/>
      <c r="C969" s="132"/>
      <c r="D969" s="20"/>
      <c r="E969" s="20"/>
      <c r="F969" s="20"/>
      <c r="G969" s="19"/>
      <c r="H969" s="19"/>
      <c r="I969" s="13"/>
      <c r="J969" s="13"/>
      <c r="K969" s="54"/>
      <c r="N969" s="29"/>
    </row>
    <row r="970" spans="1:14" s="14" customFormat="1" x14ac:dyDescent="0.25">
      <c r="A970" s="10">
        <v>943</v>
      </c>
      <c r="B970" s="132"/>
      <c r="C970" s="132"/>
      <c r="D970" s="20"/>
      <c r="E970" s="20"/>
      <c r="F970" s="20"/>
      <c r="G970" s="19"/>
      <c r="H970" s="19"/>
      <c r="I970" s="13"/>
      <c r="J970" s="13"/>
      <c r="K970" s="54"/>
      <c r="N970" s="29"/>
    </row>
    <row r="971" spans="1:14" s="14" customFormat="1" x14ac:dyDescent="0.25">
      <c r="A971" s="10">
        <v>944</v>
      </c>
      <c r="B971" s="132"/>
      <c r="C971" s="132"/>
      <c r="D971" s="20"/>
      <c r="E971" s="20"/>
      <c r="F971" s="20"/>
      <c r="G971" s="19"/>
      <c r="H971" s="19"/>
      <c r="I971" s="13"/>
      <c r="J971" s="13"/>
      <c r="K971" s="54"/>
      <c r="N971" s="29"/>
    </row>
    <row r="972" spans="1:14" s="14" customFormat="1" x14ac:dyDescent="0.25">
      <c r="A972" s="10">
        <v>945</v>
      </c>
      <c r="B972" s="132"/>
      <c r="C972" s="132"/>
      <c r="D972" s="20"/>
      <c r="E972" s="20"/>
      <c r="F972" s="20"/>
      <c r="G972" s="19"/>
      <c r="H972" s="19"/>
      <c r="I972" s="13"/>
      <c r="J972" s="13"/>
      <c r="K972" s="54"/>
      <c r="N972" s="29"/>
    </row>
    <row r="973" spans="1:14" s="14" customFormat="1" x14ac:dyDescent="0.25">
      <c r="A973" s="10">
        <v>946</v>
      </c>
      <c r="B973" s="132"/>
      <c r="C973" s="132"/>
      <c r="D973" s="20"/>
      <c r="E973" s="20"/>
      <c r="F973" s="20"/>
      <c r="G973" s="19"/>
      <c r="H973" s="19"/>
      <c r="I973" s="13"/>
      <c r="J973" s="13"/>
      <c r="K973" s="54"/>
      <c r="N973" s="29"/>
    </row>
    <row r="974" spans="1:14" s="14" customFormat="1" x14ac:dyDescent="0.25">
      <c r="A974" s="10">
        <v>947</v>
      </c>
      <c r="B974" s="132"/>
      <c r="C974" s="132"/>
      <c r="D974" s="20"/>
      <c r="E974" s="20"/>
      <c r="F974" s="20"/>
      <c r="G974" s="19"/>
      <c r="H974" s="19"/>
      <c r="I974" s="13"/>
      <c r="J974" s="13"/>
      <c r="K974" s="54"/>
      <c r="N974" s="29"/>
    </row>
    <row r="975" spans="1:14" s="14" customFormat="1" x14ac:dyDescent="0.25">
      <c r="A975" s="10">
        <v>948</v>
      </c>
      <c r="B975" s="132"/>
      <c r="C975" s="132"/>
      <c r="D975" s="20"/>
      <c r="E975" s="20"/>
      <c r="F975" s="20"/>
      <c r="G975" s="19"/>
      <c r="H975" s="19"/>
      <c r="I975" s="13"/>
      <c r="J975" s="13"/>
      <c r="K975" s="54"/>
      <c r="N975" s="29"/>
    </row>
    <row r="976" spans="1:14" s="14" customFormat="1" x14ac:dyDescent="0.25">
      <c r="A976" s="10">
        <v>949</v>
      </c>
      <c r="B976" s="132"/>
      <c r="C976" s="132"/>
      <c r="D976" s="20"/>
      <c r="E976" s="20"/>
      <c r="F976" s="20"/>
      <c r="G976" s="19"/>
      <c r="H976" s="19"/>
      <c r="I976" s="13"/>
      <c r="J976" s="13"/>
      <c r="K976" s="54"/>
      <c r="N976" s="29"/>
    </row>
    <row r="977" spans="1:14" s="14" customFormat="1" x14ac:dyDescent="0.25">
      <c r="A977" s="10">
        <v>950</v>
      </c>
      <c r="B977" s="132"/>
      <c r="C977" s="132"/>
      <c r="D977" s="20"/>
      <c r="E977" s="20"/>
      <c r="F977" s="20"/>
      <c r="G977" s="19"/>
      <c r="H977" s="19"/>
      <c r="I977" s="13"/>
      <c r="J977" s="13"/>
      <c r="K977" s="54"/>
      <c r="N977" s="29"/>
    </row>
    <row r="978" spans="1:14" s="14" customFormat="1" x14ac:dyDescent="0.25">
      <c r="A978" s="10">
        <v>951</v>
      </c>
      <c r="B978" s="132"/>
      <c r="C978" s="132"/>
      <c r="D978" s="20"/>
      <c r="E978" s="20"/>
      <c r="F978" s="20"/>
      <c r="G978" s="19"/>
      <c r="H978" s="19"/>
      <c r="I978" s="13"/>
      <c r="J978" s="13"/>
      <c r="K978" s="54"/>
      <c r="N978" s="29"/>
    </row>
    <row r="979" spans="1:14" s="14" customFormat="1" x14ac:dyDescent="0.25">
      <c r="A979" s="10">
        <v>952</v>
      </c>
      <c r="B979" s="132"/>
      <c r="C979" s="132"/>
      <c r="D979" s="20"/>
      <c r="E979" s="20"/>
      <c r="F979" s="20"/>
      <c r="G979" s="19"/>
      <c r="H979" s="19"/>
      <c r="I979" s="13"/>
      <c r="J979" s="13"/>
      <c r="K979" s="54"/>
      <c r="N979" s="29"/>
    </row>
    <row r="980" spans="1:14" s="14" customFormat="1" x14ac:dyDescent="0.25">
      <c r="A980" s="10">
        <v>953</v>
      </c>
      <c r="B980" s="132"/>
      <c r="C980" s="132"/>
      <c r="D980" s="20"/>
      <c r="E980" s="20"/>
      <c r="F980" s="20"/>
      <c r="G980" s="19"/>
      <c r="H980" s="19"/>
      <c r="I980" s="13"/>
      <c r="J980" s="13"/>
      <c r="K980" s="54"/>
      <c r="N980" s="29"/>
    </row>
    <row r="981" spans="1:14" s="14" customFormat="1" x14ac:dyDescent="0.25">
      <c r="A981" s="10">
        <v>954</v>
      </c>
      <c r="B981" s="132"/>
      <c r="C981" s="132"/>
      <c r="D981" s="20"/>
      <c r="E981" s="20"/>
      <c r="F981" s="20"/>
      <c r="G981" s="19"/>
      <c r="H981" s="19"/>
      <c r="I981" s="13"/>
      <c r="J981" s="13"/>
      <c r="K981" s="54"/>
      <c r="N981" s="29"/>
    </row>
    <row r="982" spans="1:14" s="14" customFormat="1" x14ac:dyDescent="0.25">
      <c r="A982" s="10">
        <v>955</v>
      </c>
      <c r="B982" s="132"/>
      <c r="C982" s="132"/>
      <c r="D982" s="20"/>
      <c r="E982" s="20"/>
      <c r="F982" s="20"/>
      <c r="G982" s="19"/>
      <c r="H982" s="19"/>
      <c r="I982" s="13"/>
      <c r="J982" s="13"/>
      <c r="K982" s="54"/>
      <c r="N982" s="29"/>
    </row>
    <row r="983" spans="1:14" s="14" customFormat="1" x14ac:dyDescent="0.25">
      <c r="A983" s="10">
        <v>956</v>
      </c>
      <c r="B983" s="132"/>
      <c r="C983" s="132"/>
      <c r="D983" s="20"/>
      <c r="E983" s="20"/>
      <c r="F983" s="20"/>
      <c r="G983" s="19"/>
      <c r="H983" s="19"/>
      <c r="I983" s="13"/>
      <c r="J983" s="13"/>
      <c r="K983" s="54"/>
      <c r="N983" s="29"/>
    </row>
    <row r="984" spans="1:14" s="14" customFormat="1" x14ac:dyDescent="0.25">
      <c r="A984" s="10">
        <v>957</v>
      </c>
      <c r="B984" s="132"/>
      <c r="C984" s="132"/>
      <c r="D984" s="20"/>
      <c r="E984" s="20"/>
      <c r="F984" s="20"/>
      <c r="G984" s="19"/>
      <c r="H984" s="19"/>
      <c r="I984" s="13"/>
      <c r="J984" s="13"/>
      <c r="K984" s="54"/>
      <c r="N984" s="29"/>
    </row>
    <row r="985" spans="1:14" s="14" customFormat="1" x14ac:dyDescent="0.25">
      <c r="A985" s="10">
        <v>958</v>
      </c>
      <c r="B985" s="132"/>
      <c r="C985" s="132"/>
      <c r="D985" s="20"/>
      <c r="E985" s="20"/>
      <c r="F985" s="20"/>
      <c r="G985" s="19"/>
      <c r="H985" s="19"/>
      <c r="I985" s="13"/>
      <c r="J985" s="13"/>
      <c r="K985" s="54"/>
      <c r="N985" s="29"/>
    </row>
    <row r="986" spans="1:14" s="14" customFormat="1" x14ac:dyDescent="0.25">
      <c r="A986" s="10">
        <v>959</v>
      </c>
      <c r="B986" s="132"/>
      <c r="C986" s="132"/>
      <c r="D986" s="20"/>
      <c r="E986" s="20"/>
      <c r="F986" s="20"/>
      <c r="G986" s="19"/>
      <c r="H986" s="19"/>
      <c r="I986" s="13"/>
      <c r="J986" s="13"/>
      <c r="K986" s="54"/>
      <c r="N986" s="29"/>
    </row>
    <row r="987" spans="1:14" s="14" customFormat="1" x14ac:dyDescent="0.25">
      <c r="A987" s="10">
        <v>960</v>
      </c>
      <c r="B987" s="132"/>
      <c r="C987" s="132"/>
      <c r="D987" s="20"/>
      <c r="E987" s="20"/>
      <c r="F987" s="20"/>
      <c r="G987" s="19"/>
      <c r="H987" s="19"/>
      <c r="I987" s="13"/>
      <c r="J987" s="13"/>
      <c r="K987" s="54"/>
      <c r="N987" s="29"/>
    </row>
    <row r="988" spans="1:14" s="14" customFormat="1" x14ac:dyDescent="0.25">
      <c r="A988" s="10">
        <v>961</v>
      </c>
      <c r="B988" s="132"/>
      <c r="C988" s="132"/>
      <c r="D988" s="20"/>
      <c r="E988" s="20"/>
      <c r="F988" s="20"/>
      <c r="G988" s="19"/>
      <c r="H988" s="19"/>
      <c r="I988" s="13"/>
      <c r="J988" s="13"/>
      <c r="K988" s="54"/>
      <c r="N988" s="29"/>
    </row>
    <row r="989" spans="1:14" s="14" customFormat="1" x14ac:dyDescent="0.25">
      <c r="A989" s="10">
        <v>962</v>
      </c>
      <c r="B989" s="132"/>
      <c r="C989" s="132"/>
      <c r="D989" s="20"/>
      <c r="E989" s="20"/>
      <c r="F989" s="20"/>
      <c r="G989" s="19"/>
      <c r="H989" s="19"/>
      <c r="I989" s="13"/>
      <c r="J989" s="13"/>
      <c r="K989" s="54"/>
      <c r="N989" s="29"/>
    </row>
    <row r="990" spans="1:14" s="14" customFormat="1" x14ac:dyDescent="0.25">
      <c r="A990" s="10">
        <v>963</v>
      </c>
      <c r="B990" s="132"/>
      <c r="C990" s="132"/>
      <c r="D990" s="20"/>
      <c r="E990" s="20"/>
      <c r="F990" s="20"/>
      <c r="G990" s="19"/>
      <c r="H990" s="19"/>
      <c r="I990" s="13"/>
      <c r="J990" s="13"/>
      <c r="K990" s="54"/>
      <c r="N990" s="29"/>
    </row>
    <row r="991" spans="1:14" s="14" customFormat="1" x14ac:dyDescent="0.25">
      <c r="A991" s="10">
        <v>964</v>
      </c>
      <c r="B991" s="132"/>
      <c r="C991" s="132"/>
      <c r="D991" s="20"/>
      <c r="E991" s="20"/>
      <c r="F991" s="20"/>
      <c r="G991" s="19"/>
      <c r="H991" s="19"/>
      <c r="I991" s="13"/>
      <c r="J991" s="13"/>
      <c r="K991" s="54"/>
      <c r="N991" s="29"/>
    </row>
    <row r="992" spans="1:14" s="14" customFormat="1" x14ac:dyDescent="0.25">
      <c r="A992" s="10">
        <v>965</v>
      </c>
      <c r="B992" s="132"/>
      <c r="C992" s="132"/>
      <c r="D992" s="20"/>
      <c r="E992" s="20"/>
      <c r="F992" s="20"/>
      <c r="G992" s="19"/>
      <c r="H992" s="19"/>
      <c r="I992" s="13"/>
      <c r="J992" s="13"/>
      <c r="K992" s="54"/>
      <c r="N992" s="29"/>
    </row>
    <row r="993" spans="1:14" s="14" customFormat="1" x14ac:dyDescent="0.25">
      <c r="A993" s="10">
        <v>966</v>
      </c>
      <c r="B993" s="132"/>
      <c r="C993" s="132"/>
      <c r="D993" s="20"/>
      <c r="E993" s="20"/>
      <c r="F993" s="20"/>
      <c r="G993" s="19"/>
      <c r="H993" s="19"/>
      <c r="I993" s="13"/>
      <c r="J993" s="13"/>
      <c r="K993" s="54"/>
      <c r="N993" s="29"/>
    </row>
    <row r="994" spans="1:14" s="14" customFormat="1" x14ac:dyDescent="0.25">
      <c r="A994" s="10">
        <v>967</v>
      </c>
      <c r="B994" s="132"/>
      <c r="C994" s="132"/>
      <c r="D994" s="20"/>
      <c r="E994" s="20"/>
      <c r="F994" s="20"/>
      <c r="G994" s="19"/>
      <c r="H994" s="19"/>
      <c r="I994" s="13"/>
      <c r="J994" s="13"/>
      <c r="K994" s="54"/>
      <c r="N994" s="29"/>
    </row>
    <row r="995" spans="1:14" s="14" customFormat="1" x14ac:dyDescent="0.25">
      <c r="A995" s="10">
        <v>968</v>
      </c>
      <c r="B995" s="132"/>
      <c r="C995" s="132"/>
      <c r="D995" s="20"/>
      <c r="E995" s="20"/>
      <c r="F995" s="20"/>
      <c r="G995" s="19"/>
      <c r="H995" s="19"/>
      <c r="I995" s="13"/>
      <c r="J995" s="13"/>
      <c r="K995" s="54"/>
      <c r="N995" s="29"/>
    </row>
    <row r="996" spans="1:14" s="14" customFormat="1" x14ac:dyDescent="0.25">
      <c r="A996" s="10">
        <v>969</v>
      </c>
      <c r="B996" s="132"/>
      <c r="C996" s="132"/>
      <c r="D996" s="20"/>
      <c r="E996" s="20"/>
      <c r="F996" s="20"/>
      <c r="G996" s="19"/>
      <c r="H996" s="19"/>
      <c r="I996" s="13"/>
      <c r="J996" s="13"/>
      <c r="K996" s="54"/>
      <c r="N996" s="29"/>
    </row>
    <row r="997" spans="1:14" s="14" customFormat="1" x14ac:dyDescent="0.25">
      <c r="A997" s="10">
        <v>970</v>
      </c>
      <c r="B997" s="132"/>
      <c r="C997" s="132"/>
      <c r="D997" s="20"/>
      <c r="E997" s="20"/>
      <c r="F997" s="20"/>
      <c r="G997" s="19"/>
      <c r="H997" s="19"/>
      <c r="I997" s="13"/>
      <c r="J997" s="13"/>
      <c r="K997" s="54"/>
      <c r="N997" s="29"/>
    </row>
    <row r="998" spans="1:14" customFormat="1" x14ac:dyDescent="0.25">
      <c r="A998" s="22"/>
      <c r="B998" s="23"/>
      <c r="C998" s="23"/>
      <c r="D998" s="22"/>
      <c r="E998" s="22"/>
      <c r="F998" s="22"/>
      <c r="G998" s="22"/>
      <c r="H998" s="22"/>
      <c r="I998" s="24"/>
      <c r="J998" s="25"/>
      <c r="K998" s="24"/>
      <c r="N998" s="28"/>
    </row>
    <row r="999" spans="1:14" customFormat="1" x14ac:dyDescent="0.25">
      <c r="A999" s="22"/>
      <c r="B999" s="23"/>
      <c r="C999" s="23"/>
      <c r="D999" s="22"/>
      <c r="E999" s="22"/>
      <c r="F999" s="22"/>
      <c r="G999" s="22"/>
      <c r="H999" s="22"/>
      <c r="I999" s="24"/>
      <c r="J999" s="25"/>
      <c r="K999" s="24"/>
      <c r="N999" s="28"/>
    </row>
    <row r="1000" spans="1:14" customFormat="1" x14ac:dyDescent="0.25">
      <c r="A1000" s="22"/>
      <c r="B1000" s="23"/>
      <c r="C1000" s="23"/>
      <c r="D1000" s="22"/>
      <c r="E1000" s="22"/>
      <c r="F1000" s="22"/>
      <c r="G1000" s="22"/>
      <c r="H1000" s="22"/>
      <c r="I1000" s="24"/>
      <c r="J1000" s="25"/>
      <c r="K1000" s="24"/>
      <c r="N1000" s="28"/>
    </row>
    <row r="1001" spans="1:14" customFormat="1" x14ac:dyDescent="0.25">
      <c r="A1001" s="22"/>
      <c r="B1001" s="23"/>
      <c r="C1001" s="23"/>
      <c r="D1001" s="22"/>
      <c r="E1001" s="22"/>
      <c r="F1001" s="22"/>
      <c r="G1001" s="22"/>
      <c r="H1001" s="22"/>
      <c r="I1001" s="24"/>
      <c r="J1001" s="25"/>
      <c r="K1001" s="24"/>
      <c r="N1001" s="28"/>
    </row>
    <row r="1002" spans="1:14" customFormat="1" x14ac:dyDescent="0.25">
      <c r="A1002" s="22"/>
      <c r="B1002" s="23"/>
      <c r="C1002" s="23"/>
      <c r="D1002" s="22"/>
      <c r="E1002" s="22"/>
      <c r="F1002" s="22"/>
      <c r="G1002" s="22"/>
      <c r="H1002" s="22"/>
      <c r="I1002" s="24"/>
      <c r="J1002" s="25"/>
      <c r="K1002" s="24"/>
      <c r="N1002" s="28"/>
    </row>
    <row r="1003" spans="1:14" customFormat="1" x14ac:dyDescent="0.25">
      <c r="A1003" s="22"/>
      <c r="B1003" s="23"/>
      <c r="C1003" s="23"/>
      <c r="D1003" s="22"/>
      <c r="E1003" s="22"/>
      <c r="F1003" s="22"/>
      <c r="G1003" s="22"/>
      <c r="H1003" s="22"/>
      <c r="I1003" s="24"/>
      <c r="J1003" s="25"/>
      <c r="K1003" s="24"/>
      <c r="N1003" s="28"/>
    </row>
    <row r="1004" spans="1:14" customFormat="1" x14ac:dyDescent="0.25">
      <c r="A1004" s="22"/>
      <c r="B1004" s="23"/>
      <c r="C1004" s="23"/>
      <c r="D1004" s="22"/>
      <c r="E1004" s="22"/>
      <c r="F1004" s="22"/>
      <c r="G1004" s="22"/>
      <c r="H1004" s="22"/>
      <c r="I1004" s="24"/>
      <c r="J1004" s="25"/>
      <c r="K1004" s="24"/>
      <c r="N1004" s="28"/>
    </row>
    <row r="1005" spans="1:14" customFormat="1" x14ac:dyDescent="0.25">
      <c r="A1005" s="22"/>
      <c r="B1005" s="23"/>
      <c r="C1005" s="23"/>
      <c r="D1005" s="22"/>
      <c r="E1005" s="22"/>
      <c r="F1005" s="22"/>
      <c r="G1005" s="22"/>
      <c r="H1005" s="22"/>
      <c r="I1005" s="24"/>
      <c r="J1005" s="25"/>
      <c r="K1005" s="24"/>
      <c r="N1005" s="28"/>
    </row>
    <row r="1006" spans="1:14" customFormat="1" x14ac:dyDescent="0.25">
      <c r="A1006" s="22"/>
      <c r="B1006" s="23"/>
      <c r="C1006" s="23"/>
      <c r="D1006" s="22"/>
      <c r="E1006" s="22"/>
      <c r="F1006" s="22"/>
      <c r="G1006" s="22"/>
      <c r="H1006" s="22"/>
      <c r="I1006" s="24"/>
      <c r="J1006" s="25"/>
      <c r="K1006" s="24"/>
      <c r="N1006" s="28"/>
    </row>
    <row r="1007" spans="1:14" customFormat="1" x14ac:dyDescent="0.25">
      <c r="A1007" s="22"/>
      <c r="B1007" s="23"/>
      <c r="C1007" s="23"/>
      <c r="D1007" s="22"/>
      <c r="E1007" s="22"/>
      <c r="F1007" s="22"/>
      <c r="G1007" s="22"/>
      <c r="H1007" s="22"/>
      <c r="I1007" s="24"/>
      <c r="J1007" s="25"/>
      <c r="K1007" s="24"/>
      <c r="N1007" s="28"/>
    </row>
    <row r="1008" spans="1:14" s="22" customFormat="1" x14ac:dyDescent="0.25">
      <c r="B1008" s="23"/>
      <c r="C1008" s="23"/>
      <c r="I1008" s="24"/>
      <c r="J1008" s="25"/>
      <c r="K1008" s="24"/>
      <c r="N1008" s="30"/>
    </row>
    <row r="1009" spans="2:14" s="22" customFormat="1" x14ac:dyDescent="0.25">
      <c r="B1009" s="23"/>
      <c r="C1009" s="23"/>
      <c r="I1009" s="24"/>
      <c r="J1009" s="25"/>
      <c r="K1009" s="24"/>
      <c r="N1009" s="30"/>
    </row>
    <row r="1010" spans="2:14" s="22" customFormat="1" x14ac:dyDescent="0.25">
      <c r="B1010" s="23"/>
      <c r="C1010" s="23"/>
      <c r="I1010" s="24"/>
      <c r="J1010" s="25"/>
      <c r="K1010" s="24"/>
      <c r="N1010" s="30"/>
    </row>
    <row r="1011" spans="2:14" s="22" customFormat="1" x14ac:dyDescent="0.25">
      <c r="B1011" s="23"/>
      <c r="C1011" s="23"/>
      <c r="I1011" s="24"/>
      <c r="J1011" s="25"/>
      <c r="K1011" s="24"/>
      <c r="N1011" s="30"/>
    </row>
    <row r="1012" spans="2:14" s="22" customFormat="1" x14ac:dyDescent="0.25">
      <c r="B1012" s="23"/>
      <c r="C1012" s="23"/>
      <c r="I1012" s="24"/>
      <c r="J1012" s="25"/>
      <c r="K1012" s="24"/>
      <c r="N1012" s="30"/>
    </row>
    <row r="1013" spans="2:14" s="22" customFormat="1" x14ac:dyDescent="0.25">
      <c r="B1013" s="23"/>
      <c r="C1013" s="23"/>
      <c r="I1013" s="24"/>
      <c r="J1013" s="25"/>
      <c r="K1013" s="24"/>
      <c r="N1013" s="30"/>
    </row>
    <row r="1014" spans="2:14" s="22" customFormat="1" x14ac:dyDescent="0.25">
      <c r="B1014" s="23"/>
      <c r="C1014" s="23"/>
      <c r="I1014" s="24"/>
      <c r="J1014" s="25"/>
      <c r="K1014" s="24"/>
      <c r="N1014" s="30"/>
    </row>
    <row r="1015" spans="2:14" s="22" customFormat="1" x14ac:dyDescent="0.25">
      <c r="B1015" s="23"/>
      <c r="C1015" s="23"/>
      <c r="I1015" s="24"/>
      <c r="J1015" s="25"/>
      <c r="K1015" s="24"/>
      <c r="N1015" s="30"/>
    </row>
    <row r="1016" spans="2:14" s="22" customFormat="1" x14ac:dyDescent="0.25">
      <c r="B1016" s="23"/>
      <c r="C1016" s="23"/>
      <c r="I1016" s="24"/>
      <c r="J1016" s="25"/>
      <c r="K1016" s="24"/>
      <c r="N1016" s="30"/>
    </row>
    <row r="1017" spans="2:14" s="22" customFormat="1" x14ac:dyDescent="0.25">
      <c r="B1017" s="23"/>
      <c r="C1017" s="23"/>
      <c r="I1017" s="24"/>
      <c r="J1017" s="25"/>
      <c r="K1017" s="24"/>
      <c r="N1017" s="30"/>
    </row>
    <row r="1018" spans="2:14" s="22" customFormat="1" x14ac:dyDescent="0.25">
      <c r="B1018" s="23"/>
      <c r="C1018" s="23"/>
      <c r="I1018" s="24"/>
      <c r="J1018" s="25"/>
      <c r="K1018" s="24"/>
      <c r="N1018" s="30"/>
    </row>
    <row r="1019" spans="2:14" s="22" customFormat="1" x14ac:dyDescent="0.25">
      <c r="B1019" s="23"/>
      <c r="C1019" s="23"/>
      <c r="I1019" s="24"/>
      <c r="J1019" s="25"/>
      <c r="K1019" s="24"/>
      <c r="N1019" s="30"/>
    </row>
    <row r="1020" spans="2:14" s="22" customFormat="1" x14ac:dyDescent="0.25">
      <c r="B1020" s="23"/>
      <c r="C1020" s="23"/>
      <c r="I1020" s="24"/>
      <c r="J1020" s="25"/>
      <c r="K1020" s="24"/>
      <c r="N1020" s="30"/>
    </row>
    <row r="1021" spans="2:14" s="22" customFormat="1" x14ac:dyDescent="0.25">
      <c r="B1021" s="23"/>
      <c r="C1021" s="23"/>
      <c r="I1021" s="24"/>
      <c r="J1021" s="25"/>
      <c r="K1021" s="24"/>
      <c r="N1021" s="30"/>
    </row>
    <row r="1022" spans="2:14" s="22" customFormat="1" x14ac:dyDescent="0.25">
      <c r="B1022" s="23"/>
      <c r="C1022" s="23"/>
      <c r="I1022" s="24"/>
      <c r="J1022" s="25"/>
      <c r="K1022" s="24"/>
      <c r="N1022" s="30"/>
    </row>
    <row r="1023" spans="2:14" s="22" customFormat="1" x14ac:dyDescent="0.25">
      <c r="B1023" s="23"/>
      <c r="C1023" s="23"/>
      <c r="I1023" s="24"/>
      <c r="J1023" s="25"/>
      <c r="K1023" s="24"/>
      <c r="N1023" s="30"/>
    </row>
    <row r="1024" spans="2:14" s="22" customFormat="1" x14ac:dyDescent="0.25">
      <c r="B1024" s="23"/>
      <c r="C1024" s="23"/>
      <c r="I1024" s="24"/>
      <c r="J1024" s="25"/>
      <c r="K1024" s="24"/>
      <c r="N1024" s="30"/>
    </row>
    <row r="1025" spans="2:14" s="22" customFormat="1" x14ac:dyDescent="0.25">
      <c r="B1025" s="23"/>
      <c r="C1025" s="23"/>
      <c r="I1025" s="24"/>
      <c r="J1025" s="25"/>
      <c r="K1025" s="24"/>
      <c r="N1025" s="30"/>
    </row>
    <row r="1026" spans="2:14" s="22" customFormat="1" x14ac:dyDescent="0.25">
      <c r="B1026" s="23"/>
      <c r="C1026" s="23"/>
      <c r="I1026" s="24"/>
      <c r="J1026" s="25"/>
      <c r="K1026" s="24"/>
      <c r="N1026" s="30"/>
    </row>
    <row r="1027" spans="2:14" s="22" customFormat="1" x14ac:dyDescent="0.25">
      <c r="B1027" s="23"/>
      <c r="C1027" s="23"/>
      <c r="I1027" s="24"/>
      <c r="J1027" s="25"/>
      <c r="K1027" s="24"/>
      <c r="N1027" s="30"/>
    </row>
    <row r="1028" spans="2:14" s="22" customFormat="1" x14ac:dyDescent="0.25">
      <c r="B1028" s="23"/>
      <c r="C1028" s="23"/>
      <c r="I1028" s="24"/>
      <c r="J1028" s="25"/>
      <c r="K1028" s="24"/>
      <c r="N1028" s="30"/>
    </row>
    <row r="1029" spans="2:14" s="22" customFormat="1" x14ac:dyDescent="0.25">
      <c r="B1029" s="23"/>
      <c r="C1029" s="23"/>
      <c r="I1029" s="24"/>
      <c r="J1029" s="25"/>
      <c r="K1029" s="24"/>
      <c r="N1029" s="30"/>
    </row>
    <row r="1030" spans="2:14" s="22" customFormat="1" x14ac:dyDescent="0.25">
      <c r="B1030" s="23"/>
      <c r="C1030" s="23"/>
      <c r="I1030" s="24"/>
      <c r="J1030" s="25"/>
      <c r="K1030" s="24"/>
      <c r="N1030" s="30"/>
    </row>
    <row r="1031" spans="2:14" s="22" customFormat="1" x14ac:dyDescent="0.25">
      <c r="B1031" s="23"/>
      <c r="C1031" s="23"/>
      <c r="I1031" s="24"/>
      <c r="J1031" s="25"/>
      <c r="K1031" s="24"/>
      <c r="N1031" s="30"/>
    </row>
    <row r="1032" spans="2:14" s="22" customFormat="1" x14ac:dyDescent="0.25">
      <c r="B1032" s="23"/>
      <c r="C1032" s="23"/>
      <c r="I1032" s="24"/>
      <c r="J1032" s="25"/>
      <c r="K1032" s="24"/>
      <c r="N1032" s="30"/>
    </row>
    <row r="1033" spans="2:14" s="22" customFormat="1" x14ac:dyDescent="0.25">
      <c r="B1033" s="23"/>
      <c r="C1033" s="23"/>
      <c r="I1033" s="24"/>
      <c r="J1033" s="25"/>
      <c r="K1033" s="24"/>
      <c r="N1033" s="30"/>
    </row>
    <row r="1034" spans="2:14" s="22" customFormat="1" x14ac:dyDescent="0.25">
      <c r="B1034" s="23"/>
      <c r="C1034" s="23"/>
      <c r="I1034" s="24"/>
      <c r="J1034" s="25"/>
      <c r="K1034" s="24"/>
      <c r="N1034" s="30"/>
    </row>
    <row r="1035" spans="2:14" s="22" customFormat="1" x14ac:dyDescent="0.25">
      <c r="B1035" s="23"/>
      <c r="C1035" s="23"/>
      <c r="I1035" s="24"/>
      <c r="J1035" s="25"/>
      <c r="K1035" s="24"/>
      <c r="N1035" s="30"/>
    </row>
    <row r="1036" spans="2:14" s="22" customFormat="1" x14ac:dyDescent="0.25">
      <c r="B1036" s="23"/>
      <c r="C1036" s="23"/>
      <c r="I1036" s="24"/>
      <c r="J1036" s="25"/>
      <c r="K1036" s="24"/>
      <c r="N1036" s="30"/>
    </row>
    <row r="1037" spans="2:14" s="22" customFormat="1" x14ac:dyDescent="0.25">
      <c r="B1037" s="23"/>
      <c r="C1037" s="23"/>
      <c r="I1037" s="24"/>
      <c r="J1037" s="25"/>
      <c r="K1037" s="24"/>
      <c r="N1037" s="30"/>
    </row>
    <row r="1038" spans="2:14" s="22" customFormat="1" x14ac:dyDescent="0.25">
      <c r="B1038" s="23"/>
      <c r="C1038" s="23"/>
      <c r="I1038" s="24"/>
      <c r="J1038" s="25"/>
      <c r="K1038" s="24"/>
      <c r="N1038" s="30"/>
    </row>
    <row r="1039" spans="2:14" s="22" customFormat="1" x14ac:dyDescent="0.25">
      <c r="B1039" s="23"/>
      <c r="C1039" s="23"/>
      <c r="I1039" s="24"/>
      <c r="J1039" s="25"/>
      <c r="K1039" s="24"/>
      <c r="N1039" s="30"/>
    </row>
    <row r="1040" spans="2:14" s="22" customFormat="1" x14ac:dyDescent="0.25">
      <c r="B1040" s="23"/>
      <c r="C1040" s="23"/>
      <c r="I1040" s="24"/>
      <c r="J1040" s="25"/>
      <c r="K1040" s="24"/>
      <c r="N1040" s="30"/>
    </row>
    <row r="1041" spans="2:14" s="22" customFormat="1" x14ac:dyDescent="0.25">
      <c r="B1041" s="23"/>
      <c r="C1041" s="23"/>
      <c r="I1041" s="24"/>
      <c r="J1041" s="25"/>
      <c r="K1041" s="24"/>
      <c r="N1041" s="30"/>
    </row>
    <row r="1042" spans="2:14" s="22" customFormat="1" x14ac:dyDescent="0.25">
      <c r="B1042" s="23"/>
      <c r="C1042" s="23"/>
      <c r="I1042" s="24"/>
      <c r="J1042" s="25"/>
      <c r="K1042" s="24"/>
      <c r="N1042" s="30"/>
    </row>
    <row r="1043" spans="2:14" s="22" customFormat="1" x14ac:dyDescent="0.25">
      <c r="B1043" s="23"/>
      <c r="C1043" s="23"/>
      <c r="I1043" s="24"/>
      <c r="J1043" s="25"/>
      <c r="K1043" s="24"/>
      <c r="N1043" s="30"/>
    </row>
    <row r="1044" spans="2:14" s="22" customFormat="1" x14ac:dyDescent="0.25">
      <c r="B1044" s="23"/>
      <c r="C1044" s="23"/>
      <c r="I1044" s="24"/>
      <c r="J1044" s="25"/>
      <c r="K1044" s="24"/>
      <c r="N1044" s="30"/>
    </row>
    <row r="1045" spans="2:14" s="22" customFormat="1" x14ac:dyDescent="0.25">
      <c r="B1045" s="23"/>
      <c r="C1045" s="23"/>
      <c r="I1045" s="24"/>
      <c r="J1045" s="25"/>
      <c r="K1045" s="24"/>
      <c r="N1045" s="30"/>
    </row>
    <row r="1046" spans="2:14" s="22" customFormat="1" x14ac:dyDescent="0.25">
      <c r="B1046" s="23"/>
      <c r="C1046" s="23"/>
      <c r="I1046" s="24"/>
      <c r="J1046" s="25"/>
      <c r="K1046" s="24"/>
      <c r="N1046" s="30"/>
    </row>
    <row r="1047" spans="2:14" s="22" customFormat="1" x14ac:dyDescent="0.25">
      <c r="B1047" s="23"/>
      <c r="C1047" s="23"/>
      <c r="I1047" s="24"/>
      <c r="J1047" s="25"/>
      <c r="K1047" s="24"/>
      <c r="N1047" s="30"/>
    </row>
    <row r="1048" spans="2:14" s="22" customFormat="1" x14ac:dyDescent="0.25">
      <c r="B1048" s="23"/>
      <c r="C1048" s="23"/>
      <c r="I1048" s="24"/>
      <c r="J1048" s="25"/>
      <c r="K1048" s="24"/>
      <c r="N1048" s="30"/>
    </row>
    <row r="1049" spans="2:14" s="22" customFormat="1" x14ac:dyDescent="0.25">
      <c r="B1049" s="23"/>
      <c r="C1049" s="23"/>
      <c r="I1049" s="24"/>
      <c r="J1049" s="25"/>
      <c r="K1049" s="24"/>
      <c r="N1049" s="30"/>
    </row>
    <row r="1050" spans="2:14" s="22" customFormat="1" x14ac:dyDescent="0.25">
      <c r="B1050" s="23"/>
      <c r="C1050" s="23"/>
      <c r="I1050" s="24"/>
      <c r="J1050" s="25"/>
      <c r="K1050" s="24"/>
      <c r="N1050" s="30"/>
    </row>
    <row r="1051" spans="2:14" s="22" customFormat="1" x14ac:dyDescent="0.25">
      <c r="B1051" s="23"/>
      <c r="C1051" s="23"/>
      <c r="I1051" s="24"/>
      <c r="J1051" s="25"/>
      <c r="K1051" s="24"/>
      <c r="N1051" s="30"/>
    </row>
    <row r="1052" spans="2:14" s="22" customFormat="1" x14ac:dyDescent="0.25">
      <c r="B1052" s="23"/>
      <c r="C1052" s="23"/>
      <c r="I1052" s="24"/>
      <c r="J1052" s="25"/>
      <c r="K1052" s="24"/>
      <c r="N1052" s="30"/>
    </row>
    <row r="1053" spans="2:14" s="22" customFormat="1" x14ac:dyDescent="0.25">
      <c r="B1053" s="23"/>
      <c r="C1053" s="23"/>
      <c r="I1053" s="24"/>
      <c r="J1053" s="25"/>
      <c r="K1053" s="24"/>
      <c r="N1053" s="30"/>
    </row>
    <row r="1054" spans="2:14" s="22" customFormat="1" x14ac:dyDescent="0.25">
      <c r="B1054" s="23"/>
      <c r="C1054" s="23"/>
      <c r="I1054" s="24"/>
      <c r="J1054" s="25"/>
      <c r="K1054" s="24"/>
      <c r="N1054" s="30"/>
    </row>
    <row r="1055" spans="2:14" s="22" customFormat="1" x14ac:dyDescent="0.25">
      <c r="B1055" s="23"/>
      <c r="C1055" s="23"/>
      <c r="I1055" s="24"/>
      <c r="J1055" s="25"/>
      <c r="K1055" s="24"/>
      <c r="N1055" s="30"/>
    </row>
    <row r="1056" spans="2:14" s="22" customFormat="1" x14ac:dyDescent="0.25">
      <c r="B1056" s="23"/>
      <c r="C1056" s="23"/>
      <c r="I1056" s="24"/>
      <c r="J1056" s="25"/>
      <c r="K1056" s="24"/>
      <c r="N1056" s="30"/>
    </row>
    <row r="1057" spans="2:14" s="22" customFormat="1" x14ac:dyDescent="0.25">
      <c r="B1057" s="23"/>
      <c r="C1057" s="23"/>
      <c r="I1057" s="24"/>
      <c r="J1057" s="25"/>
      <c r="K1057" s="24"/>
      <c r="N1057" s="30"/>
    </row>
    <row r="1058" spans="2:14" s="22" customFormat="1" x14ac:dyDescent="0.25">
      <c r="B1058" s="23"/>
      <c r="C1058" s="23"/>
      <c r="I1058" s="24"/>
      <c r="J1058" s="25"/>
      <c r="K1058" s="24"/>
      <c r="N1058" s="30"/>
    </row>
    <row r="1059" spans="2:14" s="22" customFormat="1" x14ac:dyDescent="0.25">
      <c r="B1059" s="23"/>
      <c r="C1059" s="23"/>
      <c r="I1059" s="24"/>
      <c r="J1059" s="25"/>
      <c r="K1059" s="24"/>
      <c r="N1059" s="30"/>
    </row>
    <row r="1060" spans="2:14" s="22" customFormat="1" x14ac:dyDescent="0.25">
      <c r="B1060" s="23"/>
      <c r="C1060" s="23"/>
      <c r="I1060" s="24"/>
      <c r="J1060" s="25"/>
      <c r="K1060" s="24"/>
      <c r="N1060" s="30"/>
    </row>
    <row r="1061" spans="2:14" s="22" customFormat="1" x14ac:dyDescent="0.25">
      <c r="B1061" s="23"/>
      <c r="C1061" s="23"/>
      <c r="I1061" s="24"/>
      <c r="J1061" s="25"/>
      <c r="K1061" s="24"/>
      <c r="N1061" s="30"/>
    </row>
    <row r="1062" spans="2:14" s="22" customFormat="1" x14ac:dyDescent="0.25">
      <c r="B1062" s="23"/>
      <c r="C1062" s="23"/>
      <c r="I1062" s="24"/>
      <c r="J1062" s="25"/>
      <c r="K1062" s="24"/>
      <c r="N1062" s="30"/>
    </row>
    <row r="1063" spans="2:14" s="22" customFormat="1" x14ac:dyDescent="0.25">
      <c r="B1063" s="23"/>
      <c r="C1063" s="23"/>
      <c r="I1063" s="24"/>
      <c r="J1063" s="25"/>
      <c r="K1063" s="24"/>
      <c r="N1063" s="30"/>
    </row>
    <row r="1064" spans="2:14" s="22" customFormat="1" x14ac:dyDescent="0.25">
      <c r="B1064" s="23"/>
      <c r="C1064" s="23"/>
      <c r="I1064" s="24"/>
      <c r="J1064" s="25"/>
      <c r="K1064" s="24"/>
      <c r="N1064" s="30"/>
    </row>
    <row r="1065" spans="2:14" s="22" customFormat="1" x14ac:dyDescent="0.25">
      <c r="B1065" s="23"/>
      <c r="C1065" s="23"/>
      <c r="I1065" s="24"/>
      <c r="J1065" s="25"/>
      <c r="K1065" s="24"/>
      <c r="N1065" s="30"/>
    </row>
    <row r="1066" spans="2:14" s="22" customFormat="1" x14ac:dyDescent="0.25">
      <c r="B1066" s="23"/>
      <c r="C1066" s="23"/>
      <c r="I1066" s="24"/>
      <c r="J1066" s="25"/>
      <c r="K1066" s="24"/>
      <c r="N1066" s="30"/>
    </row>
    <row r="1067" spans="2:14" s="22" customFormat="1" x14ac:dyDescent="0.25">
      <c r="B1067" s="23"/>
      <c r="C1067" s="23"/>
      <c r="I1067" s="24"/>
      <c r="J1067" s="25"/>
      <c r="K1067" s="24"/>
      <c r="N1067" s="30"/>
    </row>
    <row r="1068" spans="2:14" s="22" customFormat="1" x14ac:dyDescent="0.25">
      <c r="B1068" s="23"/>
      <c r="C1068" s="23"/>
      <c r="I1068" s="24"/>
      <c r="J1068" s="25"/>
      <c r="K1068" s="24"/>
      <c r="N1068" s="30"/>
    </row>
    <row r="1069" spans="2:14" s="22" customFormat="1" x14ac:dyDescent="0.25">
      <c r="B1069" s="23"/>
      <c r="C1069" s="23"/>
      <c r="I1069" s="24"/>
      <c r="J1069" s="25"/>
      <c r="K1069" s="24"/>
      <c r="N1069" s="30"/>
    </row>
    <row r="1070" spans="2:14" s="22" customFormat="1" x14ac:dyDescent="0.25">
      <c r="B1070" s="23"/>
      <c r="C1070" s="23"/>
      <c r="I1070" s="24"/>
      <c r="J1070" s="25"/>
      <c r="K1070" s="24"/>
      <c r="N1070" s="30"/>
    </row>
    <row r="1071" spans="2:14" s="22" customFormat="1" x14ac:dyDescent="0.25">
      <c r="B1071" s="23"/>
      <c r="C1071" s="23"/>
      <c r="I1071" s="24"/>
      <c r="J1071" s="25"/>
      <c r="K1071" s="24"/>
      <c r="N1071" s="30"/>
    </row>
    <row r="1072" spans="2:14" s="22" customFormat="1" x14ac:dyDescent="0.25">
      <c r="B1072" s="23"/>
      <c r="C1072" s="23"/>
      <c r="I1072" s="24"/>
      <c r="J1072" s="25"/>
      <c r="K1072" s="24"/>
      <c r="N1072" s="30"/>
    </row>
    <row r="1073" spans="2:14" s="22" customFormat="1" x14ac:dyDescent="0.25">
      <c r="B1073" s="23"/>
      <c r="C1073" s="23"/>
      <c r="I1073" s="24"/>
      <c r="J1073" s="25"/>
      <c r="K1073" s="24"/>
      <c r="N1073" s="30"/>
    </row>
    <row r="1074" spans="2:14" s="22" customFormat="1" x14ac:dyDescent="0.25">
      <c r="B1074" s="23"/>
      <c r="C1074" s="23"/>
      <c r="I1074" s="24"/>
      <c r="J1074" s="25"/>
      <c r="K1074" s="24"/>
      <c r="N1074" s="30"/>
    </row>
    <row r="1075" spans="2:14" s="22" customFormat="1" x14ac:dyDescent="0.25">
      <c r="B1075" s="23"/>
      <c r="C1075" s="23"/>
      <c r="I1075" s="24"/>
      <c r="J1075" s="25"/>
      <c r="K1075" s="24"/>
      <c r="N1075" s="30"/>
    </row>
    <row r="1076" spans="2:14" s="22" customFormat="1" x14ac:dyDescent="0.25">
      <c r="B1076" s="23"/>
      <c r="C1076" s="23"/>
      <c r="I1076" s="24"/>
      <c r="J1076" s="25"/>
      <c r="K1076" s="24"/>
      <c r="N1076" s="30"/>
    </row>
    <row r="1077" spans="2:14" s="22" customFormat="1" x14ac:dyDescent="0.25">
      <c r="B1077" s="23"/>
      <c r="C1077" s="23"/>
      <c r="I1077" s="24"/>
      <c r="J1077" s="25"/>
      <c r="K1077" s="24"/>
      <c r="N1077" s="30"/>
    </row>
    <row r="1078" spans="2:14" s="22" customFormat="1" x14ac:dyDescent="0.25">
      <c r="B1078" s="23"/>
      <c r="C1078" s="23"/>
      <c r="I1078" s="24"/>
      <c r="J1078" s="25"/>
      <c r="K1078" s="24"/>
      <c r="N1078" s="30"/>
    </row>
    <row r="1079" spans="2:14" s="22" customFormat="1" x14ac:dyDescent="0.25">
      <c r="B1079" s="23"/>
      <c r="C1079" s="23"/>
      <c r="I1079" s="24"/>
      <c r="J1079" s="25"/>
      <c r="K1079" s="24"/>
      <c r="N1079" s="30"/>
    </row>
    <row r="1080" spans="2:14" s="22" customFormat="1" x14ac:dyDescent="0.25">
      <c r="B1080" s="23"/>
      <c r="C1080" s="23"/>
      <c r="I1080" s="24"/>
      <c r="J1080" s="25"/>
      <c r="K1080" s="24"/>
      <c r="N1080" s="30"/>
    </row>
    <row r="1081" spans="2:14" s="22" customFormat="1" x14ac:dyDescent="0.25">
      <c r="B1081" s="23"/>
      <c r="C1081" s="23"/>
      <c r="I1081" s="24"/>
      <c r="J1081" s="25"/>
      <c r="K1081" s="24"/>
      <c r="N1081" s="30"/>
    </row>
    <row r="1082" spans="2:14" s="22" customFormat="1" x14ac:dyDescent="0.25">
      <c r="B1082" s="23"/>
      <c r="C1082" s="23"/>
      <c r="I1082" s="24"/>
      <c r="J1082" s="25"/>
      <c r="K1082" s="24"/>
      <c r="N1082" s="30"/>
    </row>
    <row r="1083" spans="2:14" s="22" customFormat="1" x14ac:dyDescent="0.25">
      <c r="B1083" s="23"/>
      <c r="C1083" s="23"/>
      <c r="I1083" s="24"/>
      <c r="J1083" s="25"/>
      <c r="K1083" s="24"/>
      <c r="N1083" s="30"/>
    </row>
    <row r="1084" spans="2:14" s="22" customFormat="1" x14ac:dyDescent="0.25">
      <c r="B1084" s="23"/>
      <c r="C1084" s="23"/>
      <c r="I1084" s="24"/>
      <c r="J1084" s="25"/>
      <c r="K1084" s="24"/>
      <c r="N1084" s="30"/>
    </row>
    <row r="1085" spans="2:14" s="22" customFormat="1" x14ac:dyDescent="0.25">
      <c r="B1085" s="23"/>
      <c r="C1085" s="23"/>
      <c r="I1085" s="24"/>
      <c r="J1085" s="25"/>
      <c r="K1085" s="24"/>
      <c r="N1085" s="30"/>
    </row>
    <row r="1086" spans="2:14" s="22" customFormat="1" x14ac:dyDescent="0.25">
      <c r="B1086" s="23"/>
      <c r="C1086" s="23"/>
      <c r="I1086" s="24"/>
      <c r="J1086" s="25"/>
      <c r="K1086" s="24"/>
      <c r="N1086" s="30"/>
    </row>
    <row r="1087" spans="2:14" s="22" customFormat="1" x14ac:dyDescent="0.25">
      <c r="B1087" s="23"/>
      <c r="C1087" s="23"/>
      <c r="I1087" s="24"/>
      <c r="J1087" s="25"/>
      <c r="K1087" s="24"/>
      <c r="N1087" s="30"/>
    </row>
    <row r="1088" spans="2:14" s="22" customFormat="1" x14ac:dyDescent="0.25">
      <c r="B1088" s="23"/>
      <c r="C1088" s="23"/>
      <c r="I1088" s="24"/>
      <c r="J1088" s="25"/>
      <c r="K1088" s="24"/>
      <c r="N1088" s="30"/>
    </row>
    <row r="1089" spans="2:14" s="22" customFormat="1" x14ac:dyDescent="0.25">
      <c r="B1089" s="23"/>
      <c r="C1089" s="23"/>
      <c r="I1089" s="24"/>
      <c r="J1089" s="25"/>
      <c r="K1089" s="24"/>
      <c r="N1089" s="30"/>
    </row>
    <row r="1090" spans="2:14" s="22" customFormat="1" x14ac:dyDescent="0.25">
      <c r="B1090" s="23"/>
      <c r="C1090" s="23"/>
      <c r="I1090" s="24"/>
      <c r="J1090" s="25"/>
      <c r="K1090" s="24"/>
      <c r="N1090" s="30"/>
    </row>
    <row r="1091" spans="2:14" s="22" customFormat="1" x14ac:dyDescent="0.25">
      <c r="B1091" s="23"/>
      <c r="C1091" s="23"/>
      <c r="I1091" s="24"/>
      <c r="J1091" s="25"/>
      <c r="K1091" s="24"/>
      <c r="N1091" s="30"/>
    </row>
    <row r="1092" spans="2:14" s="22" customFormat="1" x14ac:dyDescent="0.25">
      <c r="B1092" s="23"/>
      <c r="C1092" s="23"/>
      <c r="I1092" s="24"/>
      <c r="J1092" s="25"/>
      <c r="K1092" s="24"/>
      <c r="N1092" s="30"/>
    </row>
    <row r="1093" spans="2:14" s="22" customFormat="1" x14ac:dyDescent="0.25">
      <c r="B1093" s="23"/>
      <c r="C1093" s="23"/>
      <c r="I1093" s="24"/>
      <c r="J1093" s="25"/>
      <c r="K1093" s="24"/>
      <c r="N1093" s="30"/>
    </row>
    <row r="1094" spans="2:14" s="22" customFormat="1" x14ac:dyDescent="0.25">
      <c r="B1094" s="23"/>
      <c r="C1094" s="23"/>
      <c r="I1094" s="24"/>
      <c r="J1094" s="25"/>
      <c r="K1094" s="24"/>
      <c r="N1094" s="30"/>
    </row>
    <row r="1095" spans="2:14" s="22" customFormat="1" x14ac:dyDescent="0.25">
      <c r="B1095" s="23"/>
      <c r="C1095" s="23"/>
      <c r="I1095" s="24"/>
      <c r="J1095" s="25"/>
      <c r="K1095" s="24"/>
      <c r="N1095" s="30"/>
    </row>
  </sheetData>
  <sheetProtection algorithmName="SHA-512" hashValue="GC88QtrqayULeatpgF0LIv3kak9qjTFAD5V3Jabfbg1tGYJ+qL+nxkAe71CDPgZHmGJjxXwf1QfsBSLsTk8xlQ==" saltValue="W40/0ULOq5mZXP8VWKfumg==" spinCount="100000" sheet="1" objects="1" scenarios="1"/>
  <protectedRanges>
    <protectedRange sqref="B28:K1002" name="Rango1"/>
  </protectedRanges>
  <mergeCells count="998">
    <mergeCell ref="H1:K1"/>
    <mergeCell ref="B984:C984"/>
    <mergeCell ref="B961:C961"/>
    <mergeCell ref="B962:C962"/>
    <mergeCell ref="B963:C963"/>
    <mergeCell ref="B964:C964"/>
    <mergeCell ref="B965:C965"/>
    <mergeCell ref="B966:C966"/>
    <mergeCell ref="B997:C997"/>
    <mergeCell ref="B991:C991"/>
    <mergeCell ref="B992:C992"/>
    <mergeCell ref="B993:C993"/>
    <mergeCell ref="B994:C994"/>
    <mergeCell ref="B995:C995"/>
    <mergeCell ref="B996:C996"/>
    <mergeCell ref="B985:C985"/>
    <mergeCell ref="B986:C986"/>
    <mergeCell ref="B987:C987"/>
    <mergeCell ref="B988:C988"/>
    <mergeCell ref="B989:C989"/>
    <mergeCell ref="B990:C990"/>
    <mergeCell ref="B979:C979"/>
    <mergeCell ref="B980:C980"/>
    <mergeCell ref="B981:C981"/>
    <mergeCell ref="B982:C982"/>
    <mergeCell ref="B983:C983"/>
    <mergeCell ref="B973:C973"/>
    <mergeCell ref="B974:C974"/>
    <mergeCell ref="B975:C975"/>
    <mergeCell ref="B976:C976"/>
    <mergeCell ref="B977:C977"/>
    <mergeCell ref="B978:C978"/>
    <mergeCell ref="B967:C967"/>
    <mergeCell ref="B968:C968"/>
    <mergeCell ref="B969:C969"/>
    <mergeCell ref="B970:C970"/>
    <mergeCell ref="B971:C971"/>
    <mergeCell ref="B972:C972"/>
    <mergeCell ref="B943:C943"/>
    <mergeCell ref="B944:C944"/>
    <mergeCell ref="B945:C945"/>
    <mergeCell ref="B946:C946"/>
    <mergeCell ref="B947:C947"/>
    <mergeCell ref="B948:C948"/>
    <mergeCell ref="B934:C934"/>
    <mergeCell ref="B935:C935"/>
    <mergeCell ref="B936:C936"/>
    <mergeCell ref="B937:C937"/>
    <mergeCell ref="B938:C938"/>
    <mergeCell ref="B939:C939"/>
    <mergeCell ref="B940:C940"/>
    <mergeCell ref="B941:C941"/>
    <mergeCell ref="B942:C942"/>
    <mergeCell ref="B958:C958"/>
    <mergeCell ref="B959:C959"/>
    <mergeCell ref="B960:C960"/>
    <mergeCell ref="B949:C949"/>
    <mergeCell ref="B950:C950"/>
    <mergeCell ref="B951:C951"/>
    <mergeCell ref="B952:C952"/>
    <mergeCell ref="B953:C953"/>
    <mergeCell ref="B954:C954"/>
    <mergeCell ref="B955:C955"/>
    <mergeCell ref="B956:C956"/>
    <mergeCell ref="B957:C957"/>
    <mergeCell ref="B925:C925"/>
    <mergeCell ref="B926:C926"/>
    <mergeCell ref="B927:C927"/>
    <mergeCell ref="B928:C928"/>
    <mergeCell ref="B929:C929"/>
    <mergeCell ref="B930:C930"/>
    <mergeCell ref="B931:C931"/>
    <mergeCell ref="B932:C932"/>
    <mergeCell ref="B933:C933"/>
    <mergeCell ref="B922:C922"/>
    <mergeCell ref="B923:C923"/>
    <mergeCell ref="B924:C924"/>
    <mergeCell ref="B913:C913"/>
    <mergeCell ref="B914:C914"/>
    <mergeCell ref="B915:C915"/>
    <mergeCell ref="B916:C916"/>
    <mergeCell ref="B917:C917"/>
    <mergeCell ref="B918:C918"/>
    <mergeCell ref="B895:C895"/>
    <mergeCell ref="B896:C896"/>
    <mergeCell ref="B897:C897"/>
    <mergeCell ref="B919:C919"/>
    <mergeCell ref="B920:C920"/>
    <mergeCell ref="B921:C921"/>
    <mergeCell ref="B907:C907"/>
    <mergeCell ref="B908:C908"/>
    <mergeCell ref="B909:C909"/>
    <mergeCell ref="B910:C910"/>
    <mergeCell ref="B911:C911"/>
    <mergeCell ref="B912:C912"/>
    <mergeCell ref="B898:C898"/>
    <mergeCell ref="B899:C899"/>
    <mergeCell ref="B900:C900"/>
    <mergeCell ref="B901:C901"/>
    <mergeCell ref="B902:C902"/>
    <mergeCell ref="B903:C903"/>
    <mergeCell ref="B904:C904"/>
    <mergeCell ref="B905:C905"/>
    <mergeCell ref="B906:C906"/>
    <mergeCell ref="B889:C889"/>
    <mergeCell ref="B890:C890"/>
    <mergeCell ref="B891:C891"/>
    <mergeCell ref="B892:C892"/>
    <mergeCell ref="B893:C893"/>
    <mergeCell ref="B894:C894"/>
    <mergeCell ref="B865:C865"/>
    <mergeCell ref="B866:C866"/>
    <mergeCell ref="B867:C867"/>
    <mergeCell ref="B868:C868"/>
    <mergeCell ref="B869:C869"/>
    <mergeCell ref="B870:C870"/>
    <mergeCell ref="B886:C886"/>
    <mergeCell ref="B887:C887"/>
    <mergeCell ref="B888:C888"/>
    <mergeCell ref="B877:C877"/>
    <mergeCell ref="B878:C878"/>
    <mergeCell ref="B879:C879"/>
    <mergeCell ref="B880:C880"/>
    <mergeCell ref="B881:C881"/>
    <mergeCell ref="B882:C882"/>
    <mergeCell ref="B859:C859"/>
    <mergeCell ref="B860:C860"/>
    <mergeCell ref="B861:C861"/>
    <mergeCell ref="B883:C883"/>
    <mergeCell ref="B884:C884"/>
    <mergeCell ref="B885:C885"/>
    <mergeCell ref="B871:C871"/>
    <mergeCell ref="B872:C872"/>
    <mergeCell ref="B873:C873"/>
    <mergeCell ref="B874:C874"/>
    <mergeCell ref="B875:C875"/>
    <mergeCell ref="B876:C876"/>
    <mergeCell ref="B862:C862"/>
    <mergeCell ref="B863:C863"/>
    <mergeCell ref="B864:C864"/>
    <mergeCell ref="B853:C853"/>
    <mergeCell ref="B854:C854"/>
    <mergeCell ref="B855:C855"/>
    <mergeCell ref="B856:C856"/>
    <mergeCell ref="B857:C857"/>
    <mergeCell ref="B858:C858"/>
    <mergeCell ref="B829:C829"/>
    <mergeCell ref="B830:C830"/>
    <mergeCell ref="B831:C831"/>
    <mergeCell ref="B832:C832"/>
    <mergeCell ref="B833:C833"/>
    <mergeCell ref="B834:C834"/>
    <mergeCell ref="B850:C850"/>
    <mergeCell ref="B851:C851"/>
    <mergeCell ref="B852:C852"/>
    <mergeCell ref="B841:C841"/>
    <mergeCell ref="B842:C842"/>
    <mergeCell ref="B843:C843"/>
    <mergeCell ref="B844:C844"/>
    <mergeCell ref="B845:C845"/>
    <mergeCell ref="B846:C846"/>
    <mergeCell ref="B823:C823"/>
    <mergeCell ref="B824:C824"/>
    <mergeCell ref="B825:C825"/>
    <mergeCell ref="B847:C847"/>
    <mergeCell ref="B848:C848"/>
    <mergeCell ref="B849:C849"/>
    <mergeCell ref="B835:C835"/>
    <mergeCell ref="B836:C836"/>
    <mergeCell ref="B837:C837"/>
    <mergeCell ref="B838:C838"/>
    <mergeCell ref="B839:C839"/>
    <mergeCell ref="B840:C840"/>
    <mergeCell ref="B826:C826"/>
    <mergeCell ref="B827:C827"/>
    <mergeCell ref="B828:C828"/>
    <mergeCell ref="B817:C817"/>
    <mergeCell ref="B818:C818"/>
    <mergeCell ref="B819:C819"/>
    <mergeCell ref="B820:C820"/>
    <mergeCell ref="B821:C821"/>
    <mergeCell ref="B822:C822"/>
    <mergeCell ref="B793:C793"/>
    <mergeCell ref="B794:C794"/>
    <mergeCell ref="B795:C795"/>
    <mergeCell ref="B796:C796"/>
    <mergeCell ref="B797:C797"/>
    <mergeCell ref="B798:C798"/>
    <mergeCell ref="B814:C814"/>
    <mergeCell ref="B815:C815"/>
    <mergeCell ref="B816:C816"/>
    <mergeCell ref="B805:C805"/>
    <mergeCell ref="B806:C806"/>
    <mergeCell ref="B807:C807"/>
    <mergeCell ref="B808:C808"/>
    <mergeCell ref="B809:C809"/>
    <mergeCell ref="B810:C810"/>
    <mergeCell ref="B787:C787"/>
    <mergeCell ref="B788:C788"/>
    <mergeCell ref="B789:C789"/>
    <mergeCell ref="B811:C811"/>
    <mergeCell ref="B812:C812"/>
    <mergeCell ref="B813:C813"/>
    <mergeCell ref="B799:C799"/>
    <mergeCell ref="B800:C800"/>
    <mergeCell ref="B801:C801"/>
    <mergeCell ref="B802:C802"/>
    <mergeCell ref="B803:C803"/>
    <mergeCell ref="B804:C804"/>
    <mergeCell ref="B790:C790"/>
    <mergeCell ref="B791:C791"/>
    <mergeCell ref="B792:C792"/>
    <mergeCell ref="B781:C781"/>
    <mergeCell ref="B782:C782"/>
    <mergeCell ref="B783:C783"/>
    <mergeCell ref="B784:C784"/>
    <mergeCell ref="B785:C785"/>
    <mergeCell ref="B786:C786"/>
    <mergeCell ref="B757:C757"/>
    <mergeCell ref="B758:C758"/>
    <mergeCell ref="B759:C759"/>
    <mergeCell ref="B760:C760"/>
    <mergeCell ref="B761:C761"/>
    <mergeCell ref="B762:C762"/>
    <mergeCell ref="B778:C778"/>
    <mergeCell ref="B779:C779"/>
    <mergeCell ref="B780:C780"/>
    <mergeCell ref="B769:C769"/>
    <mergeCell ref="B770:C770"/>
    <mergeCell ref="B771:C771"/>
    <mergeCell ref="B772:C772"/>
    <mergeCell ref="B773:C773"/>
    <mergeCell ref="B774:C774"/>
    <mergeCell ref="B751:C751"/>
    <mergeCell ref="B752:C752"/>
    <mergeCell ref="B753:C753"/>
    <mergeCell ref="B775:C775"/>
    <mergeCell ref="B776:C776"/>
    <mergeCell ref="B777:C777"/>
    <mergeCell ref="B763:C763"/>
    <mergeCell ref="B764:C764"/>
    <mergeCell ref="B765:C765"/>
    <mergeCell ref="B766:C766"/>
    <mergeCell ref="B767:C767"/>
    <mergeCell ref="B768:C768"/>
    <mergeCell ref="B754:C754"/>
    <mergeCell ref="B755:C755"/>
    <mergeCell ref="B756:C756"/>
    <mergeCell ref="B745:C745"/>
    <mergeCell ref="B746:C746"/>
    <mergeCell ref="B747:C747"/>
    <mergeCell ref="B748:C748"/>
    <mergeCell ref="B749:C749"/>
    <mergeCell ref="B750:C750"/>
    <mergeCell ref="B721:C721"/>
    <mergeCell ref="B722:C722"/>
    <mergeCell ref="B723:C723"/>
    <mergeCell ref="B724:C724"/>
    <mergeCell ref="B725:C725"/>
    <mergeCell ref="B726:C726"/>
    <mergeCell ref="B742:C742"/>
    <mergeCell ref="B743:C743"/>
    <mergeCell ref="B744:C744"/>
    <mergeCell ref="B733:C733"/>
    <mergeCell ref="B734:C734"/>
    <mergeCell ref="B735:C735"/>
    <mergeCell ref="B736:C736"/>
    <mergeCell ref="B737:C737"/>
    <mergeCell ref="B738:C738"/>
    <mergeCell ref="B715:C715"/>
    <mergeCell ref="B716:C716"/>
    <mergeCell ref="B717:C717"/>
    <mergeCell ref="B739:C739"/>
    <mergeCell ref="B740:C740"/>
    <mergeCell ref="B741:C741"/>
    <mergeCell ref="B727:C727"/>
    <mergeCell ref="B728:C728"/>
    <mergeCell ref="B729:C729"/>
    <mergeCell ref="B730:C730"/>
    <mergeCell ref="B731:C731"/>
    <mergeCell ref="B732:C732"/>
    <mergeCell ref="B718:C718"/>
    <mergeCell ref="B719:C719"/>
    <mergeCell ref="B720:C720"/>
    <mergeCell ref="B709:C709"/>
    <mergeCell ref="B710:C710"/>
    <mergeCell ref="B711:C711"/>
    <mergeCell ref="B712:C712"/>
    <mergeCell ref="B713:C713"/>
    <mergeCell ref="B714:C714"/>
    <mergeCell ref="B685:C685"/>
    <mergeCell ref="B686:C686"/>
    <mergeCell ref="B687:C687"/>
    <mergeCell ref="B688:C688"/>
    <mergeCell ref="B689:C689"/>
    <mergeCell ref="B690:C690"/>
    <mergeCell ref="B706:C706"/>
    <mergeCell ref="B707:C707"/>
    <mergeCell ref="B708:C708"/>
    <mergeCell ref="B697:C697"/>
    <mergeCell ref="B698:C698"/>
    <mergeCell ref="B699:C699"/>
    <mergeCell ref="B700:C700"/>
    <mergeCell ref="B701:C701"/>
    <mergeCell ref="B702:C702"/>
    <mergeCell ref="B679:C679"/>
    <mergeCell ref="B680:C680"/>
    <mergeCell ref="B681:C681"/>
    <mergeCell ref="B703:C703"/>
    <mergeCell ref="B704:C704"/>
    <mergeCell ref="B705:C705"/>
    <mergeCell ref="B691:C691"/>
    <mergeCell ref="B692:C692"/>
    <mergeCell ref="B693:C693"/>
    <mergeCell ref="B694:C694"/>
    <mergeCell ref="B695:C695"/>
    <mergeCell ref="B696:C696"/>
    <mergeCell ref="B682:C682"/>
    <mergeCell ref="B683:C683"/>
    <mergeCell ref="B684:C684"/>
    <mergeCell ref="B673:C673"/>
    <mergeCell ref="B674:C674"/>
    <mergeCell ref="B675:C675"/>
    <mergeCell ref="B676:C676"/>
    <mergeCell ref="B677:C677"/>
    <mergeCell ref="B678:C678"/>
    <mergeCell ref="B649:C649"/>
    <mergeCell ref="B650:C650"/>
    <mergeCell ref="B651:C651"/>
    <mergeCell ref="B652:C652"/>
    <mergeCell ref="B653:C653"/>
    <mergeCell ref="B654:C654"/>
    <mergeCell ref="B670:C670"/>
    <mergeCell ref="B671:C671"/>
    <mergeCell ref="B672:C672"/>
    <mergeCell ref="B661:C661"/>
    <mergeCell ref="B662:C662"/>
    <mergeCell ref="B663:C663"/>
    <mergeCell ref="B664:C664"/>
    <mergeCell ref="B665:C665"/>
    <mergeCell ref="B666:C666"/>
    <mergeCell ref="B643:C643"/>
    <mergeCell ref="B644:C644"/>
    <mergeCell ref="B645:C645"/>
    <mergeCell ref="B667:C667"/>
    <mergeCell ref="B668:C668"/>
    <mergeCell ref="B669:C669"/>
    <mergeCell ref="B655:C655"/>
    <mergeCell ref="B656:C656"/>
    <mergeCell ref="B657:C657"/>
    <mergeCell ref="B658:C658"/>
    <mergeCell ref="B659:C659"/>
    <mergeCell ref="B660:C660"/>
    <mergeCell ref="B646:C646"/>
    <mergeCell ref="B647:C647"/>
    <mergeCell ref="B648:C648"/>
    <mergeCell ref="B637:C637"/>
    <mergeCell ref="B638:C638"/>
    <mergeCell ref="B639:C639"/>
    <mergeCell ref="B640:C640"/>
    <mergeCell ref="B641:C641"/>
    <mergeCell ref="B642:C642"/>
    <mergeCell ref="B613:C613"/>
    <mergeCell ref="B614:C614"/>
    <mergeCell ref="B615:C615"/>
    <mergeCell ref="B616:C616"/>
    <mergeCell ref="B617:C617"/>
    <mergeCell ref="B618:C618"/>
    <mergeCell ref="B634:C634"/>
    <mergeCell ref="B635:C635"/>
    <mergeCell ref="B636:C636"/>
    <mergeCell ref="B625:C625"/>
    <mergeCell ref="B626:C626"/>
    <mergeCell ref="B627:C627"/>
    <mergeCell ref="B628:C628"/>
    <mergeCell ref="B629:C629"/>
    <mergeCell ref="B630:C630"/>
    <mergeCell ref="B607:C607"/>
    <mergeCell ref="B608:C608"/>
    <mergeCell ref="B609:C609"/>
    <mergeCell ref="B631:C631"/>
    <mergeCell ref="B632:C632"/>
    <mergeCell ref="B633:C633"/>
    <mergeCell ref="B619:C619"/>
    <mergeCell ref="B620:C620"/>
    <mergeCell ref="B621:C621"/>
    <mergeCell ref="B622:C622"/>
    <mergeCell ref="B623:C623"/>
    <mergeCell ref="B624:C624"/>
    <mergeCell ref="B610:C610"/>
    <mergeCell ref="B611:C611"/>
    <mergeCell ref="B612:C612"/>
    <mergeCell ref="B601:C601"/>
    <mergeCell ref="B602:C602"/>
    <mergeCell ref="B603:C603"/>
    <mergeCell ref="B604:C604"/>
    <mergeCell ref="B605:C605"/>
    <mergeCell ref="B606:C606"/>
    <mergeCell ref="B577:C577"/>
    <mergeCell ref="B578:C578"/>
    <mergeCell ref="B579:C579"/>
    <mergeCell ref="B580:C580"/>
    <mergeCell ref="B581:C581"/>
    <mergeCell ref="B582:C582"/>
    <mergeCell ref="B598:C598"/>
    <mergeCell ref="B599:C599"/>
    <mergeCell ref="B600:C600"/>
    <mergeCell ref="B589:C589"/>
    <mergeCell ref="B590:C590"/>
    <mergeCell ref="B591:C591"/>
    <mergeCell ref="B592:C592"/>
    <mergeCell ref="B593:C593"/>
    <mergeCell ref="B594:C594"/>
    <mergeCell ref="B571:C571"/>
    <mergeCell ref="B572:C572"/>
    <mergeCell ref="B573:C573"/>
    <mergeCell ref="B595:C595"/>
    <mergeCell ref="B596:C596"/>
    <mergeCell ref="B597:C597"/>
    <mergeCell ref="B583:C583"/>
    <mergeCell ref="B584:C584"/>
    <mergeCell ref="B585:C585"/>
    <mergeCell ref="B586:C586"/>
    <mergeCell ref="B587:C587"/>
    <mergeCell ref="B588:C588"/>
    <mergeCell ref="B574:C574"/>
    <mergeCell ref="B575:C575"/>
    <mergeCell ref="B576:C576"/>
    <mergeCell ref="B565:C565"/>
    <mergeCell ref="B566:C566"/>
    <mergeCell ref="B567:C567"/>
    <mergeCell ref="B568:C568"/>
    <mergeCell ref="B569:C569"/>
    <mergeCell ref="B570:C570"/>
    <mergeCell ref="B541:C541"/>
    <mergeCell ref="B542:C542"/>
    <mergeCell ref="B543:C543"/>
    <mergeCell ref="B544:C544"/>
    <mergeCell ref="B545:C545"/>
    <mergeCell ref="B546:C546"/>
    <mergeCell ref="B562:C562"/>
    <mergeCell ref="B563:C563"/>
    <mergeCell ref="B564:C564"/>
    <mergeCell ref="B553:C553"/>
    <mergeCell ref="B554:C554"/>
    <mergeCell ref="B555:C555"/>
    <mergeCell ref="B556:C556"/>
    <mergeCell ref="B557:C557"/>
    <mergeCell ref="B558:C558"/>
    <mergeCell ref="B535:C535"/>
    <mergeCell ref="B536:C536"/>
    <mergeCell ref="B537:C537"/>
    <mergeCell ref="B559:C559"/>
    <mergeCell ref="B560:C560"/>
    <mergeCell ref="B561:C561"/>
    <mergeCell ref="B547:C547"/>
    <mergeCell ref="B548:C548"/>
    <mergeCell ref="B549:C549"/>
    <mergeCell ref="B550:C550"/>
    <mergeCell ref="B551:C551"/>
    <mergeCell ref="B552:C552"/>
    <mergeCell ref="B538:C538"/>
    <mergeCell ref="B539:C539"/>
    <mergeCell ref="B540:C540"/>
    <mergeCell ref="B529:C529"/>
    <mergeCell ref="B530:C530"/>
    <mergeCell ref="B531:C531"/>
    <mergeCell ref="B532:C532"/>
    <mergeCell ref="B533:C533"/>
    <mergeCell ref="B534:C534"/>
    <mergeCell ref="B505:C505"/>
    <mergeCell ref="B506:C506"/>
    <mergeCell ref="B507:C507"/>
    <mergeCell ref="B508:C508"/>
    <mergeCell ref="B509:C509"/>
    <mergeCell ref="B510:C510"/>
    <mergeCell ref="B526:C526"/>
    <mergeCell ref="B527:C527"/>
    <mergeCell ref="B528:C528"/>
    <mergeCell ref="B517:C517"/>
    <mergeCell ref="B518:C518"/>
    <mergeCell ref="B519:C519"/>
    <mergeCell ref="B520:C520"/>
    <mergeCell ref="B521:C521"/>
    <mergeCell ref="B522:C522"/>
    <mergeCell ref="B499:C499"/>
    <mergeCell ref="B500:C500"/>
    <mergeCell ref="B501:C501"/>
    <mergeCell ref="B523:C523"/>
    <mergeCell ref="B524:C524"/>
    <mergeCell ref="B525:C525"/>
    <mergeCell ref="B511:C511"/>
    <mergeCell ref="B512:C512"/>
    <mergeCell ref="B513:C513"/>
    <mergeCell ref="B514:C514"/>
    <mergeCell ref="B515:C515"/>
    <mergeCell ref="B516:C516"/>
    <mergeCell ref="B502:C502"/>
    <mergeCell ref="B503:C503"/>
    <mergeCell ref="B504:C504"/>
    <mergeCell ref="B493:C493"/>
    <mergeCell ref="B494:C494"/>
    <mergeCell ref="B495:C495"/>
    <mergeCell ref="B496:C496"/>
    <mergeCell ref="B497:C497"/>
    <mergeCell ref="B498:C498"/>
    <mergeCell ref="B469:C469"/>
    <mergeCell ref="B470:C470"/>
    <mergeCell ref="B471:C471"/>
    <mergeCell ref="B472:C472"/>
    <mergeCell ref="B473:C473"/>
    <mergeCell ref="B474:C474"/>
    <mergeCell ref="B490:C490"/>
    <mergeCell ref="B491:C491"/>
    <mergeCell ref="B492:C492"/>
    <mergeCell ref="B481:C481"/>
    <mergeCell ref="B482:C482"/>
    <mergeCell ref="B483:C483"/>
    <mergeCell ref="B484:C484"/>
    <mergeCell ref="B485:C485"/>
    <mergeCell ref="B486:C486"/>
    <mergeCell ref="B463:C463"/>
    <mergeCell ref="B464:C464"/>
    <mergeCell ref="B465:C465"/>
    <mergeCell ref="B487:C487"/>
    <mergeCell ref="B488:C488"/>
    <mergeCell ref="B489:C489"/>
    <mergeCell ref="B475:C475"/>
    <mergeCell ref="B476:C476"/>
    <mergeCell ref="B477:C477"/>
    <mergeCell ref="B478:C478"/>
    <mergeCell ref="B479:C479"/>
    <mergeCell ref="B480:C480"/>
    <mergeCell ref="B466:C466"/>
    <mergeCell ref="B467:C467"/>
    <mergeCell ref="B468:C468"/>
    <mergeCell ref="B457:C457"/>
    <mergeCell ref="B458:C458"/>
    <mergeCell ref="B459:C459"/>
    <mergeCell ref="B460:C460"/>
    <mergeCell ref="B461:C461"/>
    <mergeCell ref="B462:C462"/>
    <mergeCell ref="B433:C433"/>
    <mergeCell ref="B434:C434"/>
    <mergeCell ref="B435:C435"/>
    <mergeCell ref="B436:C436"/>
    <mergeCell ref="B437:C437"/>
    <mergeCell ref="B438:C438"/>
    <mergeCell ref="B454:C454"/>
    <mergeCell ref="B455:C455"/>
    <mergeCell ref="B456:C456"/>
    <mergeCell ref="B445:C445"/>
    <mergeCell ref="B446:C446"/>
    <mergeCell ref="B447:C447"/>
    <mergeCell ref="B448:C448"/>
    <mergeCell ref="B449:C449"/>
    <mergeCell ref="B450:C450"/>
    <mergeCell ref="B427:C427"/>
    <mergeCell ref="B428:C428"/>
    <mergeCell ref="B429:C429"/>
    <mergeCell ref="B451:C451"/>
    <mergeCell ref="B452:C452"/>
    <mergeCell ref="B453:C453"/>
    <mergeCell ref="B439:C439"/>
    <mergeCell ref="B440:C440"/>
    <mergeCell ref="B441:C441"/>
    <mergeCell ref="B442:C442"/>
    <mergeCell ref="B443:C443"/>
    <mergeCell ref="B444:C444"/>
    <mergeCell ref="B430:C430"/>
    <mergeCell ref="B431:C431"/>
    <mergeCell ref="B432:C432"/>
    <mergeCell ref="B421:C421"/>
    <mergeCell ref="B422:C422"/>
    <mergeCell ref="B423:C423"/>
    <mergeCell ref="B424:C424"/>
    <mergeCell ref="B425:C425"/>
    <mergeCell ref="B426:C426"/>
    <mergeCell ref="B397:C397"/>
    <mergeCell ref="B398:C398"/>
    <mergeCell ref="B399:C399"/>
    <mergeCell ref="B400:C400"/>
    <mergeCell ref="B401:C401"/>
    <mergeCell ref="B402:C402"/>
    <mergeCell ref="B418:C418"/>
    <mergeCell ref="B419:C419"/>
    <mergeCell ref="B420:C420"/>
    <mergeCell ref="B409:C409"/>
    <mergeCell ref="B410:C410"/>
    <mergeCell ref="B411:C411"/>
    <mergeCell ref="B412:C412"/>
    <mergeCell ref="B413:C413"/>
    <mergeCell ref="B414:C414"/>
    <mergeCell ref="B391:C391"/>
    <mergeCell ref="B392:C392"/>
    <mergeCell ref="B393:C393"/>
    <mergeCell ref="B415:C415"/>
    <mergeCell ref="B416:C416"/>
    <mergeCell ref="B417:C417"/>
    <mergeCell ref="B403:C403"/>
    <mergeCell ref="B404:C404"/>
    <mergeCell ref="B405:C405"/>
    <mergeCell ref="B406:C406"/>
    <mergeCell ref="B407:C407"/>
    <mergeCell ref="B408:C408"/>
    <mergeCell ref="B394:C394"/>
    <mergeCell ref="B395:C395"/>
    <mergeCell ref="B396:C396"/>
    <mergeCell ref="B385:C385"/>
    <mergeCell ref="B386:C386"/>
    <mergeCell ref="B387:C387"/>
    <mergeCell ref="B388:C388"/>
    <mergeCell ref="B389:C389"/>
    <mergeCell ref="B390:C390"/>
    <mergeCell ref="B361:C361"/>
    <mergeCell ref="B362:C362"/>
    <mergeCell ref="B363:C363"/>
    <mergeCell ref="B364:C364"/>
    <mergeCell ref="B365:C365"/>
    <mergeCell ref="B366:C366"/>
    <mergeCell ref="B382:C382"/>
    <mergeCell ref="B383:C383"/>
    <mergeCell ref="B384:C384"/>
    <mergeCell ref="B373:C373"/>
    <mergeCell ref="B374:C374"/>
    <mergeCell ref="B375:C375"/>
    <mergeCell ref="B376:C376"/>
    <mergeCell ref="B377:C377"/>
    <mergeCell ref="B378:C378"/>
    <mergeCell ref="B355:C355"/>
    <mergeCell ref="B356:C356"/>
    <mergeCell ref="B357:C357"/>
    <mergeCell ref="B379:C379"/>
    <mergeCell ref="B380:C380"/>
    <mergeCell ref="B381:C381"/>
    <mergeCell ref="B367:C367"/>
    <mergeCell ref="B368:C368"/>
    <mergeCell ref="B369:C369"/>
    <mergeCell ref="B370:C370"/>
    <mergeCell ref="B371:C371"/>
    <mergeCell ref="B372:C372"/>
    <mergeCell ref="B358:C358"/>
    <mergeCell ref="B359:C359"/>
    <mergeCell ref="B360:C360"/>
    <mergeCell ref="B349:C349"/>
    <mergeCell ref="B350:C350"/>
    <mergeCell ref="B351:C351"/>
    <mergeCell ref="B352:C352"/>
    <mergeCell ref="B353:C353"/>
    <mergeCell ref="B354:C354"/>
    <mergeCell ref="B325:C325"/>
    <mergeCell ref="B326:C326"/>
    <mergeCell ref="B327:C327"/>
    <mergeCell ref="B328:C328"/>
    <mergeCell ref="B329:C329"/>
    <mergeCell ref="B330:C330"/>
    <mergeCell ref="B346:C346"/>
    <mergeCell ref="B347:C347"/>
    <mergeCell ref="B348:C348"/>
    <mergeCell ref="B337:C337"/>
    <mergeCell ref="B338:C338"/>
    <mergeCell ref="B339:C339"/>
    <mergeCell ref="B340:C340"/>
    <mergeCell ref="B341:C341"/>
    <mergeCell ref="B342:C342"/>
    <mergeCell ref="B319:C319"/>
    <mergeCell ref="B320:C320"/>
    <mergeCell ref="B321:C321"/>
    <mergeCell ref="B343:C343"/>
    <mergeCell ref="B344:C344"/>
    <mergeCell ref="B345:C345"/>
    <mergeCell ref="B331:C331"/>
    <mergeCell ref="B332:C332"/>
    <mergeCell ref="B333:C333"/>
    <mergeCell ref="B334:C334"/>
    <mergeCell ref="B335:C335"/>
    <mergeCell ref="B336:C336"/>
    <mergeCell ref="B322:C322"/>
    <mergeCell ref="B323:C323"/>
    <mergeCell ref="B324:C324"/>
    <mergeCell ref="B313:C313"/>
    <mergeCell ref="B314:C314"/>
    <mergeCell ref="B315:C315"/>
    <mergeCell ref="B316:C316"/>
    <mergeCell ref="B317:C317"/>
    <mergeCell ref="B318:C318"/>
    <mergeCell ref="B289:C289"/>
    <mergeCell ref="B290:C290"/>
    <mergeCell ref="B291:C291"/>
    <mergeCell ref="B292:C292"/>
    <mergeCell ref="B293:C293"/>
    <mergeCell ref="B294:C294"/>
    <mergeCell ref="B310:C310"/>
    <mergeCell ref="B311:C311"/>
    <mergeCell ref="B312:C312"/>
    <mergeCell ref="B301:C301"/>
    <mergeCell ref="B302:C302"/>
    <mergeCell ref="B303:C303"/>
    <mergeCell ref="B304:C304"/>
    <mergeCell ref="B305:C305"/>
    <mergeCell ref="B306:C306"/>
    <mergeCell ref="B283:C283"/>
    <mergeCell ref="B284:C284"/>
    <mergeCell ref="B285:C285"/>
    <mergeCell ref="B307:C307"/>
    <mergeCell ref="B308:C308"/>
    <mergeCell ref="B309:C309"/>
    <mergeCell ref="B295:C295"/>
    <mergeCell ref="B296:C296"/>
    <mergeCell ref="B297:C297"/>
    <mergeCell ref="B298:C298"/>
    <mergeCell ref="B299:C299"/>
    <mergeCell ref="B300:C300"/>
    <mergeCell ref="B286:C286"/>
    <mergeCell ref="B287:C287"/>
    <mergeCell ref="B288:C288"/>
    <mergeCell ref="B277:C277"/>
    <mergeCell ref="B278:C278"/>
    <mergeCell ref="B279:C279"/>
    <mergeCell ref="B280:C280"/>
    <mergeCell ref="B281:C281"/>
    <mergeCell ref="B282:C282"/>
    <mergeCell ref="B253:C253"/>
    <mergeCell ref="B254:C254"/>
    <mergeCell ref="B255:C255"/>
    <mergeCell ref="B256:C256"/>
    <mergeCell ref="B257:C257"/>
    <mergeCell ref="B258:C258"/>
    <mergeCell ref="B274:C274"/>
    <mergeCell ref="B275:C275"/>
    <mergeCell ref="B276:C276"/>
    <mergeCell ref="B265:C265"/>
    <mergeCell ref="B266:C266"/>
    <mergeCell ref="B267:C267"/>
    <mergeCell ref="B268:C268"/>
    <mergeCell ref="B269:C269"/>
    <mergeCell ref="B270:C270"/>
    <mergeCell ref="B247:C247"/>
    <mergeCell ref="B248:C248"/>
    <mergeCell ref="B249:C249"/>
    <mergeCell ref="B271:C271"/>
    <mergeCell ref="B272:C272"/>
    <mergeCell ref="B273:C273"/>
    <mergeCell ref="B259:C259"/>
    <mergeCell ref="B260:C260"/>
    <mergeCell ref="B261:C261"/>
    <mergeCell ref="B262:C262"/>
    <mergeCell ref="B263:C263"/>
    <mergeCell ref="B264:C264"/>
    <mergeCell ref="B250:C250"/>
    <mergeCell ref="B251:C251"/>
    <mergeCell ref="B252:C252"/>
    <mergeCell ref="B241:C241"/>
    <mergeCell ref="B242:C242"/>
    <mergeCell ref="B243:C243"/>
    <mergeCell ref="B244:C244"/>
    <mergeCell ref="B245:C245"/>
    <mergeCell ref="B246:C246"/>
    <mergeCell ref="B217:C217"/>
    <mergeCell ref="B218:C218"/>
    <mergeCell ref="B219:C219"/>
    <mergeCell ref="B220:C220"/>
    <mergeCell ref="B221:C221"/>
    <mergeCell ref="B222:C222"/>
    <mergeCell ref="B238:C238"/>
    <mergeCell ref="B239:C239"/>
    <mergeCell ref="B240:C240"/>
    <mergeCell ref="B229:C229"/>
    <mergeCell ref="B230:C230"/>
    <mergeCell ref="B231:C231"/>
    <mergeCell ref="B232:C232"/>
    <mergeCell ref="B233:C233"/>
    <mergeCell ref="B234:C234"/>
    <mergeCell ref="B211:C211"/>
    <mergeCell ref="B212:C212"/>
    <mergeCell ref="B213:C213"/>
    <mergeCell ref="B235:C235"/>
    <mergeCell ref="B236:C236"/>
    <mergeCell ref="B237:C237"/>
    <mergeCell ref="B223:C223"/>
    <mergeCell ref="B224:C224"/>
    <mergeCell ref="B225:C225"/>
    <mergeCell ref="B226:C226"/>
    <mergeCell ref="B227:C227"/>
    <mergeCell ref="B228:C228"/>
    <mergeCell ref="B214:C214"/>
    <mergeCell ref="B215:C215"/>
    <mergeCell ref="B216:C216"/>
    <mergeCell ref="B205:C205"/>
    <mergeCell ref="B206:C206"/>
    <mergeCell ref="B207:C207"/>
    <mergeCell ref="B208:C208"/>
    <mergeCell ref="B209:C209"/>
    <mergeCell ref="B210:C210"/>
    <mergeCell ref="B181:C181"/>
    <mergeCell ref="B182:C182"/>
    <mergeCell ref="B183:C183"/>
    <mergeCell ref="B184:C184"/>
    <mergeCell ref="B185:C185"/>
    <mergeCell ref="B186:C186"/>
    <mergeCell ref="B202:C202"/>
    <mergeCell ref="B203:C203"/>
    <mergeCell ref="B204:C204"/>
    <mergeCell ref="B193:C193"/>
    <mergeCell ref="B194:C194"/>
    <mergeCell ref="B195:C195"/>
    <mergeCell ref="B196:C196"/>
    <mergeCell ref="B197:C197"/>
    <mergeCell ref="B198:C198"/>
    <mergeCell ref="B175:C175"/>
    <mergeCell ref="B176:C176"/>
    <mergeCell ref="B177:C177"/>
    <mergeCell ref="B199:C199"/>
    <mergeCell ref="B200:C200"/>
    <mergeCell ref="B201:C201"/>
    <mergeCell ref="B187:C187"/>
    <mergeCell ref="B188:C188"/>
    <mergeCell ref="B189:C189"/>
    <mergeCell ref="B190:C190"/>
    <mergeCell ref="B191:C191"/>
    <mergeCell ref="B192:C192"/>
    <mergeCell ref="B178:C178"/>
    <mergeCell ref="B179:C179"/>
    <mergeCell ref="B180:C180"/>
    <mergeCell ref="B169:C169"/>
    <mergeCell ref="B170:C170"/>
    <mergeCell ref="B171:C171"/>
    <mergeCell ref="B172:C172"/>
    <mergeCell ref="B173:C173"/>
    <mergeCell ref="B174:C174"/>
    <mergeCell ref="B145:C145"/>
    <mergeCell ref="B146:C146"/>
    <mergeCell ref="B147:C147"/>
    <mergeCell ref="B148:C148"/>
    <mergeCell ref="B149:C149"/>
    <mergeCell ref="B150:C150"/>
    <mergeCell ref="B166:C166"/>
    <mergeCell ref="B167:C167"/>
    <mergeCell ref="B168:C168"/>
    <mergeCell ref="B157:C157"/>
    <mergeCell ref="B158:C158"/>
    <mergeCell ref="B159:C159"/>
    <mergeCell ref="B160:C160"/>
    <mergeCell ref="B161:C161"/>
    <mergeCell ref="B162:C162"/>
    <mergeCell ref="B139:C139"/>
    <mergeCell ref="B140:C140"/>
    <mergeCell ref="B141:C141"/>
    <mergeCell ref="B163:C163"/>
    <mergeCell ref="B164:C164"/>
    <mergeCell ref="B165:C165"/>
    <mergeCell ref="B151:C151"/>
    <mergeCell ref="B152:C152"/>
    <mergeCell ref="B153:C153"/>
    <mergeCell ref="B154:C154"/>
    <mergeCell ref="B155:C155"/>
    <mergeCell ref="B156:C156"/>
    <mergeCell ref="B142:C142"/>
    <mergeCell ref="B143:C143"/>
    <mergeCell ref="B144:C144"/>
    <mergeCell ref="B133:C133"/>
    <mergeCell ref="B134:C134"/>
    <mergeCell ref="B135:C135"/>
    <mergeCell ref="B136:C136"/>
    <mergeCell ref="B137:C137"/>
    <mergeCell ref="B138:C138"/>
    <mergeCell ref="B109:C109"/>
    <mergeCell ref="B110:C110"/>
    <mergeCell ref="B111:C111"/>
    <mergeCell ref="B112:C112"/>
    <mergeCell ref="B113:C113"/>
    <mergeCell ref="B114:C114"/>
    <mergeCell ref="B130:C130"/>
    <mergeCell ref="B131:C131"/>
    <mergeCell ref="B132:C132"/>
    <mergeCell ref="B121:C121"/>
    <mergeCell ref="B122:C122"/>
    <mergeCell ref="B123:C123"/>
    <mergeCell ref="B124:C124"/>
    <mergeCell ref="B125:C125"/>
    <mergeCell ref="B126:C126"/>
    <mergeCell ref="B103:C103"/>
    <mergeCell ref="B104:C104"/>
    <mergeCell ref="B105:C105"/>
    <mergeCell ref="B127:C127"/>
    <mergeCell ref="B128:C128"/>
    <mergeCell ref="B129:C129"/>
    <mergeCell ref="B115:C115"/>
    <mergeCell ref="B116:C116"/>
    <mergeCell ref="B117:C117"/>
    <mergeCell ref="B118:C118"/>
    <mergeCell ref="B119:C119"/>
    <mergeCell ref="B120:C120"/>
    <mergeCell ref="B106:C106"/>
    <mergeCell ref="B107:C107"/>
    <mergeCell ref="B108:C108"/>
    <mergeCell ref="B97:C97"/>
    <mergeCell ref="B98:C98"/>
    <mergeCell ref="B99:C99"/>
    <mergeCell ref="B100:C100"/>
    <mergeCell ref="B101:C101"/>
    <mergeCell ref="B102:C102"/>
    <mergeCell ref="B73:C73"/>
    <mergeCell ref="B74:C74"/>
    <mergeCell ref="B75:C75"/>
    <mergeCell ref="B76:C76"/>
    <mergeCell ref="B77:C77"/>
    <mergeCell ref="B78:C78"/>
    <mergeCell ref="B94:C94"/>
    <mergeCell ref="B95:C95"/>
    <mergeCell ref="B96:C96"/>
    <mergeCell ref="B85:C85"/>
    <mergeCell ref="B86:C86"/>
    <mergeCell ref="B87:C87"/>
    <mergeCell ref="B88:C88"/>
    <mergeCell ref="B89:C89"/>
    <mergeCell ref="B90:C90"/>
    <mergeCell ref="B67:C67"/>
    <mergeCell ref="B68:C68"/>
    <mergeCell ref="B69:C69"/>
    <mergeCell ref="B91:C91"/>
    <mergeCell ref="B92:C92"/>
    <mergeCell ref="B93:C93"/>
    <mergeCell ref="B79:C79"/>
    <mergeCell ref="B80:C80"/>
    <mergeCell ref="B81:C81"/>
    <mergeCell ref="B82:C82"/>
    <mergeCell ref="B83:C83"/>
    <mergeCell ref="B84:C84"/>
    <mergeCell ref="B70:C70"/>
    <mergeCell ref="B71:C71"/>
    <mergeCell ref="B72:C72"/>
    <mergeCell ref="B62:C62"/>
    <mergeCell ref="B63:C63"/>
    <mergeCell ref="B64:C64"/>
    <mergeCell ref="B65:C65"/>
    <mergeCell ref="B66:C66"/>
    <mergeCell ref="B43:C43"/>
    <mergeCell ref="B44:C44"/>
    <mergeCell ref="B45:C45"/>
    <mergeCell ref="B46:C46"/>
    <mergeCell ref="B47:C47"/>
    <mergeCell ref="B48:C48"/>
    <mergeCell ref="B59:C59"/>
    <mergeCell ref="B60:C60"/>
    <mergeCell ref="B49:C49"/>
    <mergeCell ref="B50:C50"/>
    <mergeCell ref="B51:C51"/>
    <mergeCell ref="B52:C52"/>
    <mergeCell ref="B53:C53"/>
    <mergeCell ref="B54:C54"/>
    <mergeCell ref="B55:C55"/>
    <mergeCell ref="B56:C56"/>
    <mergeCell ref="B57:C57"/>
    <mergeCell ref="B58:C58"/>
    <mergeCell ref="B28:C28"/>
    <mergeCell ref="B29:C29"/>
    <mergeCell ref="B30:C30"/>
    <mergeCell ref="A11:B11"/>
    <mergeCell ref="C11:I11"/>
    <mergeCell ref="B37:C37"/>
    <mergeCell ref="B38:C38"/>
    <mergeCell ref="H26:H27"/>
    <mergeCell ref="B61:C61"/>
    <mergeCell ref="B39:C39"/>
    <mergeCell ref="B40:C40"/>
    <mergeCell ref="B41:C41"/>
    <mergeCell ref="B42:C42"/>
    <mergeCell ref="B31:C31"/>
    <mergeCell ref="B32:C32"/>
    <mergeCell ref="B33:C33"/>
    <mergeCell ref="B34:C34"/>
    <mergeCell ref="B35:C35"/>
    <mergeCell ref="B36:C36"/>
    <mergeCell ref="C8:G8"/>
    <mergeCell ref="C9:G9"/>
    <mergeCell ref="A6:B7"/>
    <mergeCell ref="A8:B8"/>
    <mergeCell ref="A18:K18"/>
    <mergeCell ref="A19:K19"/>
    <mergeCell ref="A20:K20"/>
    <mergeCell ref="A21:K21"/>
    <mergeCell ref="A26:A27"/>
    <mergeCell ref="B26:C27"/>
    <mergeCell ref="D26:D27"/>
    <mergeCell ref="E26:E27"/>
    <mergeCell ref="F26:F27"/>
    <mergeCell ref="G26:G27"/>
    <mergeCell ref="A12:B12"/>
    <mergeCell ref="A13:B13"/>
    <mergeCell ref="A14:K14"/>
    <mergeCell ref="A15:K15"/>
    <mergeCell ref="A16:K16"/>
    <mergeCell ref="A17:K17"/>
    <mergeCell ref="A9:B9"/>
    <mergeCell ref="A10:B10"/>
    <mergeCell ref="C10:I10"/>
    <mergeCell ref="K26:K27"/>
  </mergeCells>
  <conditionalFormatting sqref="C8:C11">
    <cfRule type="cellIs" dxfId="6" priority="1" stopIfTrue="1" operator="equal">
      <formula>0</formula>
    </cfRule>
  </conditionalFormatting>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F257"/>
  <sheetViews>
    <sheetView zoomScaleNormal="100" workbookViewId="0">
      <selection activeCell="B9" sqref="B9"/>
    </sheetView>
  </sheetViews>
  <sheetFormatPr baseColWidth="10" defaultRowHeight="15" x14ac:dyDescent="0.25"/>
  <cols>
    <col min="1" max="1" width="11.42578125" style="63"/>
    <col min="2" max="2" width="11.42578125" style="62"/>
    <col min="3" max="3" width="99.42578125" style="62" customWidth="1"/>
    <col min="4" max="16384" width="11.42578125" style="63"/>
  </cols>
  <sheetData>
    <row r="2" spans="2:6" s="58" customFormat="1" ht="12" x14ac:dyDescent="0.25">
      <c r="B2" s="136" t="s">
        <v>42</v>
      </c>
      <c r="C2" s="136"/>
    </row>
    <row r="3" spans="2:6" s="58" customFormat="1" ht="24" x14ac:dyDescent="0.25">
      <c r="B3" s="59" t="s">
        <v>43</v>
      </c>
      <c r="C3" s="60" t="s">
        <v>44</v>
      </c>
    </row>
    <row r="4" spans="2:6" s="58" customFormat="1" ht="24" x14ac:dyDescent="0.25">
      <c r="B4" s="59" t="s">
        <v>45</v>
      </c>
      <c r="C4" s="60" t="s">
        <v>46</v>
      </c>
    </row>
    <row r="5" spans="2:6" s="58" customFormat="1" ht="24" x14ac:dyDescent="0.25">
      <c r="B5" s="59" t="s">
        <v>47</v>
      </c>
      <c r="C5" s="60" t="s">
        <v>48</v>
      </c>
    </row>
    <row r="6" spans="2:6" s="58" customFormat="1" ht="48" x14ac:dyDescent="0.25">
      <c r="B6" s="59" t="s">
        <v>49</v>
      </c>
      <c r="C6" s="60" t="s">
        <v>50</v>
      </c>
    </row>
    <row r="7" spans="2:6" x14ac:dyDescent="0.25">
      <c r="B7" s="61"/>
    </row>
    <row r="8" spans="2:6" s="62" customFormat="1" x14ac:dyDescent="0.25">
      <c r="B8" s="64" t="s">
        <v>51</v>
      </c>
      <c r="C8" s="64" t="s">
        <v>52</v>
      </c>
      <c r="F8" s="67" t="s">
        <v>53</v>
      </c>
    </row>
    <row r="9" spans="2:6" s="62" customFormat="1" x14ac:dyDescent="0.25">
      <c r="B9" s="65"/>
      <c r="C9" s="66" t="str">
        <f>IF(B9=0,"","Detallar inversión")</f>
        <v/>
      </c>
      <c r="F9" s="67" t="s">
        <v>54</v>
      </c>
    </row>
    <row r="10" spans="2:6" s="62" customFormat="1" x14ac:dyDescent="0.25">
      <c r="B10" s="65"/>
      <c r="C10" s="66" t="str">
        <f t="shared" ref="C10:C73" si="0">IF(B10=0,"","Detallar inversión")</f>
        <v/>
      </c>
      <c r="F10" s="67" t="s">
        <v>55</v>
      </c>
    </row>
    <row r="11" spans="2:6" s="62" customFormat="1" x14ac:dyDescent="0.25">
      <c r="B11" s="65"/>
      <c r="C11" s="66" t="str">
        <f t="shared" si="0"/>
        <v/>
      </c>
      <c r="F11" s="67" t="s">
        <v>56</v>
      </c>
    </row>
    <row r="12" spans="2:6" s="62" customFormat="1" x14ac:dyDescent="0.25">
      <c r="B12" s="65"/>
      <c r="C12" s="66" t="str">
        <f t="shared" si="0"/>
        <v/>
      </c>
      <c r="F12" s="67" t="s">
        <v>57</v>
      </c>
    </row>
    <row r="13" spans="2:6" s="62" customFormat="1" x14ac:dyDescent="0.25">
      <c r="B13" s="65"/>
      <c r="C13" s="66" t="str">
        <f t="shared" si="0"/>
        <v/>
      </c>
      <c r="F13" s="67" t="s">
        <v>58</v>
      </c>
    </row>
    <row r="14" spans="2:6" s="62" customFormat="1" x14ac:dyDescent="0.25">
      <c r="B14" s="65"/>
      <c r="C14" s="66" t="str">
        <f t="shared" si="0"/>
        <v/>
      </c>
      <c r="F14" s="67" t="s">
        <v>59</v>
      </c>
    </row>
    <row r="15" spans="2:6" s="62" customFormat="1" x14ac:dyDescent="0.25">
      <c r="B15" s="65"/>
      <c r="C15" s="66" t="str">
        <f t="shared" si="0"/>
        <v/>
      </c>
      <c r="F15" s="67" t="s">
        <v>60</v>
      </c>
    </row>
    <row r="16" spans="2:6" s="62" customFormat="1" x14ac:dyDescent="0.25">
      <c r="B16" s="65"/>
      <c r="C16" s="66" t="str">
        <f t="shared" si="0"/>
        <v/>
      </c>
      <c r="F16" s="67" t="s">
        <v>61</v>
      </c>
    </row>
    <row r="17" spans="2:6" s="62" customFormat="1" x14ac:dyDescent="0.25">
      <c r="B17" s="65"/>
      <c r="C17" s="66" t="str">
        <f t="shared" si="0"/>
        <v/>
      </c>
      <c r="F17" s="67" t="s">
        <v>62</v>
      </c>
    </row>
    <row r="18" spans="2:6" s="62" customFormat="1" x14ac:dyDescent="0.25">
      <c r="B18" s="65"/>
      <c r="C18" s="66" t="str">
        <f t="shared" si="0"/>
        <v/>
      </c>
      <c r="F18" s="67" t="s">
        <v>63</v>
      </c>
    </row>
    <row r="19" spans="2:6" s="62" customFormat="1" x14ac:dyDescent="0.25">
      <c r="B19" s="65"/>
      <c r="C19" s="66" t="str">
        <f t="shared" si="0"/>
        <v/>
      </c>
      <c r="F19" s="67" t="s">
        <v>64</v>
      </c>
    </row>
    <row r="20" spans="2:6" s="62" customFormat="1" x14ac:dyDescent="0.25">
      <c r="B20" s="65"/>
      <c r="C20" s="66" t="str">
        <f t="shared" si="0"/>
        <v/>
      </c>
      <c r="F20" s="67" t="s">
        <v>65</v>
      </c>
    </row>
    <row r="21" spans="2:6" s="62" customFormat="1" x14ac:dyDescent="0.25">
      <c r="B21" s="65"/>
      <c r="C21" s="66" t="str">
        <f t="shared" si="0"/>
        <v/>
      </c>
      <c r="F21" s="67" t="s">
        <v>66</v>
      </c>
    </row>
    <row r="22" spans="2:6" s="62" customFormat="1" x14ac:dyDescent="0.25">
      <c r="B22" s="65"/>
      <c r="C22" s="66" t="str">
        <f t="shared" si="0"/>
        <v/>
      </c>
      <c r="F22" s="67" t="s">
        <v>67</v>
      </c>
    </row>
    <row r="23" spans="2:6" s="62" customFormat="1" x14ac:dyDescent="0.25">
      <c r="B23" s="65"/>
      <c r="C23" s="66" t="str">
        <f t="shared" si="0"/>
        <v/>
      </c>
      <c r="F23" s="67" t="s">
        <v>68</v>
      </c>
    </row>
    <row r="24" spans="2:6" s="62" customFormat="1" x14ac:dyDescent="0.25">
      <c r="B24" s="65"/>
      <c r="C24" s="66" t="str">
        <f t="shared" si="0"/>
        <v/>
      </c>
      <c r="F24" s="67" t="s">
        <v>69</v>
      </c>
    </row>
    <row r="25" spans="2:6" s="62" customFormat="1" x14ac:dyDescent="0.25">
      <c r="B25" s="65"/>
      <c r="C25" s="66" t="str">
        <f t="shared" si="0"/>
        <v/>
      </c>
      <c r="F25" s="67" t="s">
        <v>70</v>
      </c>
    </row>
    <row r="26" spans="2:6" s="62" customFormat="1" x14ac:dyDescent="0.25">
      <c r="B26" s="65"/>
      <c r="C26" s="66" t="str">
        <f t="shared" si="0"/>
        <v/>
      </c>
      <c r="F26" s="67" t="s">
        <v>71</v>
      </c>
    </row>
    <row r="27" spans="2:6" s="62" customFormat="1" x14ac:dyDescent="0.25">
      <c r="B27" s="65"/>
      <c r="C27" s="66" t="str">
        <f t="shared" si="0"/>
        <v/>
      </c>
      <c r="F27" s="67" t="s">
        <v>72</v>
      </c>
    </row>
    <row r="28" spans="2:6" s="62" customFormat="1" x14ac:dyDescent="0.25">
      <c r="B28" s="65"/>
      <c r="C28" s="66" t="str">
        <f t="shared" si="0"/>
        <v/>
      </c>
      <c r="F28" s="67" t="s">
        <v>73</v>
      </c>
    </row>
    <row r="29" spans="2:6" s="62" customFormat="1" x14ac:dyDescent="0.25">
      <c r="B29" s="65"/>
      <c r="C29" s="66" t="str">
        <f t="shared" si="0"/>
        <v/>
      </c>
      <c r="F29" s="67" t="s">
        <v>74</v>
      </c>
    </row>
    <row r="30" spans="2:6" s="62" customFormat="1" x14ac:dyDescent="0.25">
      <c r="B30" s="65"/>
      <c r="C30" s="66" t="str">
        <f t="shared" si="0"/>
        <v/>
      </c>
      <c r="F30" s="67" t="s">
        <v>75</v>
      </c>
    </row>
    <row r="31" spans="2:6" s="62" customFormat="1" x14ac:dyDescent="0.25">
      <c r="B31" s="65"/>
      <c r="C31" s="66" t="str">
        <f t="shared" si="0"/>
        <v/>
      </c>
      <c r="F31" s="67" t="s">
        <v>76</v>
      </c>
    </row>
    <row r="32" spans="2:6" s="62" customFormat="1" x14ac:dyDescent="0.25">
      <c r="B32" s="65"/>
      <c r="C32" s="66" t="str">
        <f t="shared" si="0"/>
        <v/>
      </c>
      <c r="F32" s="67" t="s">
        <v>77</v>
      </c>
    </row>
    <row r="33" spans="2:6" s="62" customFormat="1" x14ac:dyDescent="0.25">
      <c r="B33" s="65"/>
      <c r="C33" s="66" t="str">
        <f t="shared" si="0"/>
        <v/>
      </c>
      <c r="F33" s="67" t="s">
        <v>78</v>
      </c>
    </row>
    <row r="34" spans="2:6" s="62" customFormat="1" x14ac:dyDescent="0.25">
      <c r="B34" s="65"/>
      <c r="C34" s="66" t="str">
        <f t="shared" si="0"/>
        <v/>
      </c>
      <c r="F34" s="67" t="s">
        <v>79</v>
      </c>
    </row>
    <row r="35" spans="2:6" s="62" customFormat="1" x14ac:dyDescent="0.25">
      <c r="B35" s="65"/>
      <c r="C35" s="66" t="str">
        <f t="shared" si="0"/>
        <v/>
      </c>
      <c r="F35" s="67" t="s">
        <v>80</v>
      </c>
    </row>
    <row r="36" spans="2:6" s="62" customFormat="1" x14ac:dyDescent="0.25">
      <c r="B36" s="65"/>
      <c r="C36" s="66" t="str">
        <f t="shared" si="0"/>
        <v/>
      </c>
      <c r="F36" s="67" t="s">
        <v>81</v>
      </c>
    </row>
    <row r="37" spans="2:6" s="62" customFormat="1" x14ac:dyDescent="0.25">
      <c r="B37" s="65"/>
      <c r="C37" s="66" t="str">
        <f t="shared" si="0"/>
        <v/>
      </c>
      <c r="F37" s="67" t="s">
        <v>82</v>
      </c>
    </row>
    <row r="38" spans="2:6" s="62" customFormat="1" x14ac:dyDescent="0.25">
      <c r="B38" s="65"/>
      <c r="C38" s="66" t="str">
        <f t="shared" si="0"/>
        <v/>
      </c>
      <c r="F38" s="67" t="s">
        <v>83</v>
      </c>
    </row>
    <row r="39" spans="2:6" s="62" customFormat="1" x14ac:dyDescent="0.25">
      <c r="B39" s="65"/>
      <c r="C39" s="66" t="str">
        <f t="shared" si="0"/>
        <v/>
      </c>
      <c r="F39" s="67" t="s">
        <v>84</v>
      </c>
    </row>
    <row r="40" spans="2:6" s="62" customFormat="1" x14ac:dyDescent="0.25">
      <c r="B40" s="65"/>
      <c r="C40" s="66" t="str">
        <f t="shared" si="0"/>
        <v/>
      </c>
      <c r="F40" s="67" t="s">
        <v>85</v>
      </c>
    </row>
    <row r="41" spans="2:6" s="62" customFormat="1" x14ac:dyDescent="0.25">
      <c r="B41" s="65"/>
      <c r="C41" s="66" t="str">
        <f t="shared" si="0"/>
        <v/>
      </c>
      <c r="F41" s="67" t="s">
        <v>86</v>
      </c>
    </row>
    <row r="42" spans="2:6" s="62" customFormat="1" x14ac:dyDescent="0.25">
      <c r="B42" s="65"/>
      <c r="C42" s="66" t="str">
        <f t="shared" si="0"/>
        <v/>
      </c>
      <c r="F42" s="67" t="s">
        <v>87</v>
      </c>
    </row>
    <row r="43" spans="2:6" s="62" customFormat="1" x14ac:dyDescent="0.25">
      <c r="B43" s="65"/>
      <c r="C43" s="66" t="str">
        <f t="shared" si="0"/>
        <v/>
      </c>
      <c r="F43" s="67" t="s">
        <v>88</v>
      </c>
    </row>
    <row r="44" spans="2:6" s="62" customFormat="1" x14ac:dyDescent="0.25">
      <c r="B44" s="65"/>
      <c r="C44" s="66" t="str">
        <f t="shared" si="0"/>
        <v/>
      </c>
      <c r="F44" s="67" t="s">
        <v>89</v>
      </c>
    </row>
    <row r="45" spans="2:6" s="62" customFormat="1" x14ac:dyDescent="0.25">
      <c r="B45" s="65"/>
      <c r="C45" s="66" t="str">
        <f t="shared" si="0"/>
        <v/>
      </c>
      <c r="F45" s="67" t="s">
        <v>90</v>
      </c>
    </row>
    <row r="46" spans="2:6" s="62" customFormat="1" x14ac:dyDescent="0.25">
      <c r="B46" s="65"/>
      <c r="C46" s="66" t="str">
        <f t="shared" si="0"/>
        <v/>
      </c>
      <c r="F46" s="67" t="s">
        <v>91</v>
      </c>
    </row>
    <row r="47" spans="2:6" s="62" customFormat="1" x14ac:dyDescent="0.25">
      <c r="B47" s="65"/>
      <c r="C47" s="66" t="str">
        <f t="shared" si="0"/>
        <v/>
      </c>
      <c r="F47" s="67" t="s">
        <v>92</v>
      </c>
    </row>
    <row r="48" spans="2:6" s="62" customFormat="1" x14ac:dyDescent="0.25">
      <c r="B48" s="65"/>
      <c r="C48" s="66" t="str">
        <f t="shared" si="0"/>
        <v/>
      </c>
      <c r="F48" s="67" t="s">
        <v>93</v>
      </c>
    </row>
    <row r="49" spans="2:6" s="62" customFormat="1" x14ac:dyDescent="0.25">
      <c r="B49" s="65"/>
      <c r="C49" s="66" t="str">
        <f t="shared" si="0"/>
        <v/>
      </c>
      <c r="F49" s="67" t="s">
        <v>94</v>
      </c>
    </row>
    <row r="50" spans="2:6" s="62" customFormat="1" x14ac:dyDescent="0.25">
      <c r="B50" s="65"/>
      <c r="C50" s="66" t="str">
        <f t="shared" si="0"/>
        <v/>
      </c>
      <c r="F50" s="67" t="s">
        <v>95</v>
      </c>
    </row>
    <row r="51" spans="2:6" s="62" customFormat="1" x14ac:dyDescent="0.25">
      <c r="B51" s="65"/>
      <c r="C51" s="66" t="str">
        <f t="shared" si="0"/>
        <v/>
      </c>
      <c r="F51" s="67" t="s">
        <v>96</v>
      </c>
    </row>
    <row r="52" spans="2:6" s="62" customFormat="1" x14ac:dyDescent="0.25">
      <c r="B52" s="65"/>
      <c r="C52" s="66" t="str">
        <f t="shared" si="0"/>
        <v/>
      </c>
      <c r="F52" s="67" t="s">
        <v>97</v>
      </c>
    </row>
    <row r="53" spans="2:6" s="62" customFormat="1" x14ac:dyDescent="0.25">
      <c r="B53" s="65"/>
      <c r="C53" s="66" t="str">
        <f t="shared" si="0"/>
        <v/>
      </c>
      <c r="F53" s="67" t="s">
        <v>98</v>
      </c>
    </row>
    <row r="54" spans="2:6" s="62" customFormat="1" x14ac:dyDescent="0.25">
      <c r="B54" s="65"/>
      <c r="C54" s="66" t="str">
        <f t="shared" si="0"/>
        <v/>
      </c>
      <c r="F54" s="67" t="s">
        <v>99</v>
      </c>
    </row>
    <row r="55" spans="2:6" s="62" customFormat="1" x14ac:dyDescent="0.25">
      <c r="B55" s="65"/>
      <c r="C55" s="66" t="str">
        <f t="shared" si="0"/>
        <v/>
      </c>
      <c r="F55" s="67" t="s">
        <v>100</v>
      </c>
    </row>
    <row r="56" spans="2:6" s="62" customFormat="1" x14ac:dyDescent="0.25">
      <c r="B56" s="65"/>
      <c r="C56" s="66" t="str">
        <f t="shared" si="0"/>
        <v/>
      </c>
      <c r="F56" s="67" t="s">
        <v>101</v>
      </c>
    </row>
    <row r="57" spans="2:6" s="62" customFormat="1" x14ac:dyDescent="0.25">
      <c r="B57" s="65"/>
      <c r="C57" s="66" t="str">
        <f t="shared" si="0"/>
        <v/>
      </c>
      <c r="F57" s="67" t="s">
        <v>102</v>
      </c>
    </row>
    <row r="58" spans="2:6" s="62" customFormat="1" x14ac:dyDescent="0.25">
      <c r="B58" s="65"/>
      <c r="C58" s="66" t="str">
        <f t="shared" si="0"/>
        <v/>
      </c>
      <c r="F58" s="67" t="s">
        <v>103</v>
      </c>
    </row>
    <row r="59" spans="2:6" s="62" customFormat="1" x14ac:dyDescent="0.25">
      <c r="B59" s="65"/>
      <c r="C59" s="66" t="str">
        <f t="shared" si="0"/>
        <v/>
      </c>
      <c r="F59" s="67" t="s">
        <v>104</v>
      </c>
    </row>
    <row r="60" spans="2:6" s="62" customFormat="1" x14ac:dyDescent="0.25">
      <c r="B60" s="65"/>
      <c r="C60" s="66" t="str">
        <f t="shared" si="0"/>
        <v/>
      </c>
      <c r="F60" s="67" t="s">
        <v>105</v>
      </c>
    </row>
    <row r="61" spans="2:6" s="62" customFormat="1" x14ac:dyDescent="0.25">
      <c r="B61" s="65"/>
      <c r="C61" s="66" t="str">
        <f t="shared" si="0"/>
        <v/>
      </c>
      <c r="F61" s="67" t="s">
        <v>106</v>
      </c>
    </row>
    <row r="62" spans="2:6" s="62" customFormat="1" x14ac:dyDescent="0.25">
      <c r="B62" s="65"/>
      <c r="C62" s="66" t="str">
        <f t="shared" si="0"/>
        <v/>
      </c>
      <c r="F62" s="67" t="s">
        <v>107</v>
      </c>
    </row>
    <row r="63" spans="2:6" s="62" customFormat="1" x14ac:dyDescent="0.25">
      <c r="B63" s="65"/>
      <c r="C63" s="66" t="str">
        <f t="shared" si="0"/>
        <v/>
      </c>
      <c r="F63" s="67" t="s">
        <v>108</v>
      </c>
    </row>
    <row r="64" spans="2:6" s="62" customFormat="1" x14ac:dyDescent="0.25">
      <c r="B64" s="65"/>
      <c r="C64" s="66" t="str">
        <f t="shared" si="0"/>
        <v/>
      </c>
      <c r="F64" s="67" t="s">
        <v>109</v>
      </c>
    </row>
    <row r="65" spans="2:6" s="62" customFormat="1" x14ac:dyDescent="0.25">
      <c r="B65" s="65"/>
      <c r="C65" s="66" t="str">
        <f t="shared" si="0"/>
        <v/>
      </c>
      <c r="F65" s="67" t="s">
        <v>110</v>
      </c>
    </row>
    <row r="66" spans="2:6" s="62" customFormat="1" x14ac:dyDescent="0.25">
      <c r="B66" s="65"/>
      <c r="C66" s="66" t="str">
        <f t="shared" si="0"/>
        <v/>
      </c>
      <c r="F66" s="67" t="s">
        <v>111</v>
      </c>
    </row>
    <row r="67" spans="2:6" s="62" customFormat="1" x14ac:dyDescent="0.25">
      <c r="B67" s="65"/>
      <c r="C67" s="66" t="str">
        <f t="shared" si="0"/>
        <v/>
      </c>
      <c r="F67" s="67" t="s">
        <v>112</v>
      </c>
    </row>
    <row r="68" spans="2:6" s="62" customFormat="1" x14ac:dyDescent="0.25">
      <c r="B68" s="65"/>
      <c r="C68" s="66" t="str">
        <f t="shared" si="0"/>
        <v/>
      </c>
      <c r="F68" s="67" t="s">
        <v>113</v>
      </c>
    </row>
    <row r="69" spans="2:6" s="62" customFormat="1" x14ac:dyDescent="0.25">
      <c r="B69" s="65"/>
      <c r="C69" s="66" t="str">
        <f t="shared" si="0"/>
        <v/>
      </c>
      <c r="F69" s="67" t="s">
        <v>114</v>
      </c>
    </row>
    <row r="70" spans="2:6" s="62" customFormat="1" x14ac:dyDescent="0.25">
      <c r="B70" s="65"/>
      <c r="C70" s="66" t="str">
        <f t="shared" si="0"/>
        <v/>
      </c>
      <c r="F70" s="67" t="s">
        <v>115</v>
      </c>
    </row>
    <row r="71" spans="2:6" s="62" customFormat="1" x14ac:dyDescent="0.25">
      <c r="B71" s="65"/>
      <c r="C71" s="66" t="str">
        <f t="shared" si="0"/>
        <v/>
      </c>
      <c r="F71" s="67" t="s">
        <v>116</v>
      </c>
    </row>
    <row r="72" spans="2:6" s="62" customFormat="1" x14ac:dyDescent="0.25">
      <c r="B72" s="65"/>
      <c r="C72" s="66" t="str">
        <f t="shared" si="0"/>
        <v/>
      </c>
      <c r="F72" s="67" t="s">
        <v>117</v>
      </c>
    </row>
    <row r="73" spans="2:6" s="62" customFormat="1" x14ac:dyDescent="0.25">
      <c r="B73" s="65"/>
      <c r="C73" s="66" t="str">
        <f t="shared" si="0"/>
        <v/>
      </c>
      <c r="F73" s="67" t="s">
        <v>118</v>
      </c>
    </row>
    <row r="74" spans="2:6" s="62" customFormat="1" x14ac:dyDescent="0.25">
      <c r="B74" s="65"/>
      <c r="C74" s="66" t="str">
        <f t="shared" ref="C74:C105" si="1">IF(B74=0,"","Detallar inversión")</f>
        <v/>
      </c>
      <c r="F74" s="67" t="s">
        <v>119</v>
      </c>
    </row>
    <row r="75" spans="2:6" s="62" customFormat="1" x14ac:dyDescent="0.25">
      <c r="B75" s="65"/>
      <c r="C75" s="66" t="str">
        <f t="shared" si="1"/>
        <v/>
      </c>
      <c r="F75" s="67" t="s">
        <v>120</v>
      </c>
    </row>
    <row r="76" spans="2:6" s="62" customFormat="1" x14ac:dyDescent="0.25">
      <c r="B76" s="65"/>
      <c r="C76" s="66" t="str">
        <f t="shared" si="1"/>
        <v/>
      </c>
      <c r="F76" s="67" t="s">
        <v>121</v>
      </c>
    </row>
    <row r="77" spans="2:6" s="62" customFormat="1" x14ac:dyDescent="0.25">
      <c r="B77" s="65"/>
      <c r="C77" s="66" t="str">
        <f t="shared" si="1"/>
        <v/>
      </c>
      <c r="F77" s="67" t="s">
        <v>122</v>
      </c>
    </row>
    <row r="78" spans="2:6" s="62" customFormat="1" x14ac:dyDescent="0.25">
      <c r="B78" s="65"/>
      <c r="C78" s="66" t="str">
        <f t="shared" si="1"/>
        <v/>
      </c>
      <c r="F78" s="67" t="s">
        <v>123</v>
      </c>
    </row>
    <row r="79" spans="2:6" s="62" customFormat="1" x14ac:dyDescent="0.25">
      <c r="B79" s="65"/>
      <c r="C79" s="66" t="str">
        <f t="shared" si="1"/>
        <v/>
      </c>
      <c r="F79" s="67" t="s">
        <v>124</v>
      </c>
    </row>
    <row r="80" spans="2:6" s="62" customFormat="1" x14ac:dyDescent="0.25">
      <c r="B80" s="65"/>
      <c r="C80" s="66" t="str">
        <f t="shared" si="1"/>
        <v/>
      </c>
      <c r="F80" s="67" t="s">
        <v>125</v>
      </c>
    </row>
    <row r="81" spans="2:6" s="62" customFormat="1" x14ac:dyDescent="0.25">
      <c r="B81" s="65"/>
      <c r="C81" s="66" t="str">
        <f t="shared" si="1"/>
        <v/>
      </c>
      <c r="F81" s="67" t="s">
        <v>126</v>
      </c>
    </row>
    <row r="82" spans="2:6" s="62" customFormat="1" x14ac:dyDescent="0.25">
      <c r="B82" s="65"/>
      <c r="C82" s="66" t="str">
        <f t="shared" si="1"/>
        <v/>
      </c>
      <c r="F82" s="67" t="s">
        <v>127</v>
      </c>
    </row>
    <row r="83" spans="2:6" s="62" customFormat="1" x14ac:dyDescent="0.25">
      <c r="B83" s="65"/>
      <c r="C83" s="66" t="str">
        <f t="shared" si="1"/>
        <v/>
      </c>
      <c r="F83" s="67" t="s">
        <v>128</v>
      </c>
    </row>
    <row r="84" spans="2:6" s="62" customFormat="1" x14ac:dyDescent="0.25">
      <c r="B84" s="65"/>
      <c r="C84" s="66" t="str">
        <f t="shared" si="1"/>
        <v/>
      </c>
      <c r="F84" s="67" t="s">
        <v>129</v>
      </c>
    </row>
    <row r="85" spans="2:6" s="62" customFormat="1" x14ac:dyDescent="0.25">
      <c r="B85" s="65"/>
      <c r="C85" s="66" t="str">
        <f t="shared" si="1"/>
        <v/>
      </c>
      <c r="F85" s="67" t="s">
        <v>130</v>
      </c>
    </row>
    <row r="86" spans="2:6" s="62" customFormat="1" x14ac:dyDescent="0.25">
      <c r="B86" s="65"/>
      <c r="C86" s="66" t="str">
        <f t="shared" si="1"/>
        <v/>
      </c>
      <c r="F86" s="67" t="s">
        <v>131</v>
      </c>
    </row>
    <row r="87" spans="2:6" s="62" customFormat="1" x14ac:dyDescent="0.25">
      <c r="B87" s="65"/>
      <c r="C87" s="66" t="str">
        <f t="shared" si="1"/>
        <v/>
      </c>
      <c r="F87" s="67" t="s">
        <v>132</v>
      </c>
    </row>
    <row r="88" spans="2:6" s="62" customFormat="1" x14ac:dyDescent="0.25">
      <c r="B88" s="65"/>
      <c r="C88" s="66" t="str">
        <f t="shared" si="1"/>
        <v/>
      </c>
      <c r="F88" s="67" t="s">
        <v>133</v>
      </c>
    </row>
    <row r="89" spans="2:6" s="62" customFormat="1" x14ac:dyDescent="0.25">
      <c r="B89" s="65"/>
      <c r="C89" s="66" t="str">
        <f t="shared" si="1"/>
        <v/>
      </c>
      <c r="F89" s="67" t="s">
        <v>134</v>
      </c>
    </row>
    <row r="90" spans="2:6" s="62" customFormat="1" x14ac:dyDescent="0.25">
      <c r="B90" s="65"/>
      <c r="C90" s="66" t="str">
        <f t="shared" si="1"/>
        <v/>
      </c>
      <c r="F90" s="67" t="s">
        <v>135</v>
      </c>
    </row>
    <row r="91" spans="2:6" s="62" customFormat="1" x14ac:dyDescent="0.25">
      <c r="B91" s="65"/>
      <c r="C91" s="66" t="str">
        <f t="shared" si="1"/>
        <v/>
      </c>
      <c r="F91" s="67" t="s">
        <v>136</v>
      </c>
    </row>
    <row r="92" spans="2:6" s="62" customFormat="1" x14ac:dyDescent="0.25">
      <c r="B92" s="65"/>
      <c r="C92" s="66" t="str">
        <f t="shared" si="1"/>
        <v/>
      </c>
      <c r="F92" s="67" t="s">
        <v>137</v>
      </c>
    </row>
    <row r="93" spans="2:6" s="62" customFormat="1" x14ac:dyDescent="0.25">
      <c r="B93" s="65"/>
      <c r="C93" s="66" t="str">
        <f t="shared" si="1"/>
        <v/>
      </c>
      <c r="F93" s="67" t="s">
        <v>138</v>
      </c>
    </row>
    <row r="94" spans="2:6" s="62" customFormat="1" x14ac:dyDescent="0.25">
      <c r="B94" s="65"/>
      <c r="C94" s="66" t="str">
        <f t="shared" si="1"/>
        <v/>
      </c>
      <c r="F94" s="67" t="s">
        <v>139</v>
      </c>
    </row>
    <row r="95" spans="2:6" x14ac:dyDescent="0.25">
      <c r="B95" s="65"/>
      <c r="C95" s="66" t="str">
        <f t="shared" si="1"/>
        <v/>
      </c>
      <c r="F95" s="67" t="s">
        <v>140</v>
      </c>
    </row>
    <row r="96" spans="2:6" x14ac:dyDescent="0.25">
      <c r="B96" s="65"/>
      <c r="C96" s="66" t="str">
        <f t="shared" si="1"/>
        <v/>
      </c>
      <c r="F96" s="67" t="s">
        <v>141</v>
      </c>
    </row>
    <row r="97" spans="2:6" x14ac:dyDescent="0.25">
      <c r="B97" s="65"/>
      <c r="C97" s="66" t="str">
        <f t="shared" si="1"/>
        <v/>
      </c>
      <c r="F97" s="67" t="s">
        <v>142</v>
      </c>
    </row>
    <row r="98" spans="2:6" x14ac:dyDescent="0.25">
      <c r="B98" s="65"/>
      <c r="C98" s="66" t="str">
        <f t="shared" si="1"/>
        <v/>
      </c>
      <c r="F98" s="67" t="s">
        <v>143</v>
      </c>
    </row>
    <row r="99" spans="2:6" x14ac:dyDescent="0.25">
      <c r="B99" s="65"/>
      <c r="C99" s="66" t="str">
        <f t="shared" si="1"/>
        <v/>
      </c>
      <c r="F99" s="67" t="s">
        <v>144</v>
      </c>
    </row>
    <row r="100" spans="2:6" x14ac:dyDescent="0.25">
      <c r="B100" s="65"/>
      <c r="C100" s="66" t="str">
        <f t="shared" si="1"/>
        <v/>
      </c>
      <c r="F100" s="67" t="s">
        <v>145</v>
      </c>
    </row>
    <row r="101" spans="2:6" x14ac:dyDescent="0.25">
      <c r="B101" s="65"/>
      <c r="C101" s="66" t="str">
        <f t="shared" si="1"/>
        <v/>
      </c>
      <c r="F101" s="67" t="s">
        <v>146</v>
      </c>
    </row>
    <row r="102" spans="2:6" x14ac:dyDescent="0.25">
      <c r="B102" s="65"/>
      <c r="C102" s="66" t="str">
        <f t="shared" si="1"/>
        <v/>
      </c>
      <c r="F102" s="67" t="s">
        <v>147</v>
      </c>
    </row>
    <row r="103" spans="2:6" x14ac:dyDescent="0.25">
      <c r="B103" s="65"/>
      <c r="C103" s="66" t="str">
        <f t="shared" si="1"/>
        <v/>
      </c>
      <c r="F103" s="67" t="s">
        <v>148</v>
      </c>
    </row>
    <row r="104" spans="2:6" x14ac:dyDescent="0.25">
      <c r="B104" s="65"/>
      <c r="C104" s="66" t="str">
        <f t="shared" si="1"/>
        <v/>
      </c>
      <c r="F104" s="67" t="s">
        <v>149</v>
      </c>
    </row>
    <row r="105" spans="2:6" x14ac:dyDescent="0.25">
      <c r="B105" s="65"/>
      <c r="C105" s="66" t="str">
        <f t="shared" si="1"/>
        <v/>
      </c>
      <c r="F105" s="67" t="s">
        <v>150</v>
      </c>
    </row>
    <row r="106" spans="2:6" x14ac:dyDescent="0.25">
      <c r="B106" s="65"/>
      <c r="F106" s="67" t="s">
        <v>151</v>
      </c>
    </row>
    <row r="107" spans="2:6" x14ac:dyDescent="0.25">
      <c r="B107" s="65"/>
      <c r="F107" s="67" t="s">
        <v>152</v>
      </c>
    </row>
    <row r="108" spans="2:6" x14ac:dyDescent="0.25">
      <c r="B108" s="65"/>
      <c r="F108" s="68" t="s">
        <v>153</v>
      </c>
    </row>
    <row r="109" spans="2:6" x14ac:dyDescent="0.25">
      <c r="B109" s="65"/>
      <c r="F109" s="68" t="s">
        <v>154</v>
      </c>
    </row>
    <row r="110" spans="2:6" x14ac:dyDescent="0.25">
      <c r="B110" s="65"/>
      <c r="F110" s="68" t="s">
        <v>155</v>
      </c>
    </row>
    <row r="111" spans="2:6" x14ac:dyDescent="0.25">
      <c r="B111" s="65"/>
      <c r="F111" s="68" t="s">
        <v>156</v>
      </c>
    </row>
    <row r="112" spans="2:6" x14ac:dyDescent="0.25">
      <c r="B112" s="65"/>
      <c r="F112" s="68" t="s">
        <v>157</v>
      </c>
    </row>
    <row r="113" spans="2:6" x14ac:dyDescent="0.25">
      <c r="B113" s="65"/>
      <c r="F113" s="68" t="s">
        <v>158</v>
      </c>
    </row>
    <row r="114" spans="2:6" x14ac:dyDescent="0.25">
      <c r="B114" s="65"/>
      <c r="F114" s="68" t="s">
        <v>159</v>
      </c>
    </row>
    <row r="115" spans="2:6" x14ac:dyDescent="0.25">
      <c r="B115" s="65"/>
      <c r="F115" s="68" t="s">
        <v>160</v>
      </c>
    </row>
    <row r="116" spans="2:6" x14ac:dyDescent="0.25">
      <c r="B116" s="65"/>
      <c r="F116" s="68" t="s">
        <v>161</v>
      </c>
    </row>
    <row r="117" spans="2:6" x14ac:dyDescent="0.25">
      <c r="B117" s="65"/>
      <c r="F117" s="68" t="s">
        <v>162</v>
      </c>
    </row>
    <row r="118" spans="2:6" x14ac:dyDescent="0.25">
      <c r="B118" s="65"/>
      <c r="F118" s="68" t="s">
        <v>163</v>
      </c>
    </row>
    <row r="119" spans="2:6" x14ac:dyDescent="0.25">
      <c r="B119" s="65"/>
      <c r="F119" s="68" t="s">
        <v>164</v>
      </c>
    </row>
    <row r="120" spans="2:6" x14ac:dyDescent="0.25">
      <c r="B120" s="65"/>
      <c r="F120" s="68" t="s">
        <v>165</v>
      </c>
    </row>
    <row r="121" spans="2:6" x14ac:dyDescent="0.25">
      <c r="B121" s="65"/>
      <c r="F121" s="68" t="s">
        <v>166</v>
      </c>
    </row>
    <row r="122" spans="2:6" x14ac:dyDescent="0.25">
      <c r="B122" s="65"/>
      <c r="F122" s="68" t="s">
        <v>167</v>
      </c>
    </row>
    <row r="123" spans="2:6" x14ac:dyDescent="0.25">
      <c r="B123" s="65"/>
      <c r="F123" s="68" t="s">
        <v>168</v>
      </c>
    </row>
    <row r="124" spans="2:6" x14ac:dyDescent="0.25">
      <c r="B124" s="65"/>
      <c r="F124" s="68" t="s">
        <v>169</v>
      </c>
    </row>
    <row r="125" spans="2:6" x14ac:dyDescent="0.25">
      <c r="B125" s="65"/>
      <c r="F125" s="68" t="s">
        <v>170</v>
      </c>
    </row>
    <row r="126" spans="2:6" x14ac:dyDescent="0.25">
      <c r="B126" s="65"/>
      <c r="F126" s="68" t="s">
        <v>171</v>
      </c>
    </row>
    <row r="127" spans="2:6" x14ac:dyDescent="0.25">
      <c r="B127" s="65"/>
      <c r="F127" s="68" t="s">
        <v>172</v>
      </c>
    </row>
    <row r="128" spans="2:6" x14ac:dyDescent="0.25">
      <c r="B128" s="65"/>
      <c r="F128" s="68" t="s">
        <v>173</v>
      </c>
    </row>
    <row r="129" spans="2:6" x14ac:dyDescent="0.25">
      <c r="B129" s="65"/>
      <c r="F129" s="68" t="s">
        <v>174</v>
      </c>
    </row>
    <row r="130" spans="2:6" x14ac:dyDescent="0.25">
      <c r="B130" s="65"/>
      <c r="F130" s="68" t="s">
        <v>175</v>
      </c>
    </row>
    <row r="131" spans="2:6" x14ac:dyDescent="0.25">
      <c r="B131" s="65"/>
      <c r="F131" s="68" t="s">
        <v>176</v>
      </c>
    </row>
    <row r="132" spans="2:6" x14ac:dyDescent="0.25">
      <c r="B132" s="65"/>
      <c r="F132" s="68" t="s">
        <v>177</v>
      </c>
    </row>
    <row r="133" spans="2:6" x14ac:dyDescent="0.25">
      <c r="B133" s="65"/>
      <c r="F133" s="68" t="s">
        <v>178</v>
      </c>
    </row>
    <row r="134" spans="2:6" x14ac:dyDescent="0.25">
      <c r="B134" s="65"/>
      <c r="F134" s="68" t="s">
        <v>179</v>
      </c>
    </row>
    <row r="135" spans="2:6" x14ac:dyDescent="0.25">
      <c r="B135" s="65"/>
      <c r="F135" s="68" t="s">
        <v>180</v>
      </c>
    </row>
    <row r="136" spans="2:6" x14ac:dyDescent="0.25">
      <c r="B136" s="65"/>
      <c r="F136" s="68" t="s">
        <v>181</v>
      </c>
    </row>
    <row r="137" spans="2:6" x14ac:dyDescent="0.25">
      <c r="B137" s="65"/>
      <c r="F137" s="68" t="s">
        <v>182</v>
      </c>
    </row>
    <row r="138" spans="2:6" x14ac:dyDescent="0.25">
      <c r="B138" s="65"/>
      <c r="F138" s="68" t="s">
        <v>183</v>
      </c>
    </row>
    <row r="139" spans="2:6" x14ac:dyDescent="0.25">
      <c r="B139" s="65"/>
      <c r="F139" s="68" t="s">
        <v>184</v>
      </c>
    </row>
    <row r="140" spans="2:6" x14ac:dyDescent="0.25">
      <c r="B140" s="65"/>
      <c r="F140" s="68" t="s">
        <v>185</v>
      </c>
    </row>
    <row r="141" spans="2:6" x14ac:dyDescent="0.25">
      <c r="B141" s="65"/>
      <c r="F141" s="68" t="s">
        <v>186</v>
      </c>
    </row>
    <row r="142" spans="2:6" x14ac:dyDescent="0.25">
      <c r="B142" s="65"/>
      <c r="F142" s="68" t="s">
        <v>187</v>
      </c>
    </row>
    <row r="143" spans="2:6" x14ac:dyDescent="0.25">
      <c r="B143" s="65"/>
      <c r="F143" s="68" t="s">
        <v>188</v>
      </c>
    </row>
    <row r="144" spans="2:6" x14ac:dyDescent="0.25">
      <c r="B144" s="65"/>
      <c r="F144" s="68" t="s">
        <v>189</v>
      </c>
    </row>
    <row r="145" spans="2:6" x14ac:dyDescent="0.25">
      <c r="B145" s="65"/>
      <c r="F145" s="68" t="s">
        <v>190</v>
      </c>
    </row>
    <row r="146" spans="2:6" x14ac:dyDescent="0.25">
      <c r="B146" s="65"/>
      <c r="F146" s="68" t="s">
        <v>191</v>
      </c>
    </row>
    <row r="147" spans="2:6" x14ac:dyDescent="0.25">
      <c r="B147" s="65"/>
      <c r="F147" s="68" t="s">
        <v>192</v>
      </c>
    </row>
    <row r="148" spans="2:6" x14ac:dyDescent="0.25">
      <c r="B148" s="65"/>
      <c r="F148" s="68" t="s">
        <v>193</v>
      </c>
    </row>
    <row r="149" spans="2:6" x14ac:dyDescent="0.25">
      <c r="B149" s="65"/>
      <c r="F149" s="68" t="s">
        <v>194</v>
      </c>
    </row>
    <row r="150" spans="2:6" x14ac:dyDescent="0.25">
      <c r="B150" s="65"/>
      <c r="F150" s="68" t="s">
        <v>195</v>
      </c>
    </row>
    <row r="151" spans="2:6" x14ac:dyDescent="0.25">
      <c r="B151" s="65"/>
      <c r="F151" s="68" t="s">
        <v>196</v>
      </c>
    </row>
    <row r="152" spans="2:6" x14ac:dyDescent="0.25">
      <c r="B152" s="65"/>
      <c r="F152" s="68" t="s">
        <v>197</v>
      </c>
    </row>
    <row r="153" spans="2:6" x14ac:dyDescent="0.25">
      <c r="B153" s="65"/>
      <c r="F153" s="68" t="s">
        <v>198</v>
      </c>
    </row>
    <row r="154" spans="2:6" x14ac:dyDescent="0.25">
      <c r="B154" s="65"/>
      <c r="F154" s="68" t="s">
        <v>199</v>
      </c>
    </row>
    <row r="155" spans="2:6" x14ac:dyDescent="0.25">
      <c r="B155" s="65"/>
      <c r="F155" s="68" t="s">
        <v>200</v>
      </c>
    </row>
    <row r="156" spans="2:6" x14ac:dyDescent="0.25">
      <c r="B156" s="65"/>
      <c r="F156" s="68" t="s">
        <v>201</v>
      </c>
    </row>
    <row r="157" spans="2:6" x14ac:dyDescent="0.25">
      <c r="B157" s="65"/>
      <c r="F157" s="68" t="s">
        <v>202</v>
      </c>
    </row>
    <row r="158" spans="2:6" x14ac:dyDescent="0.25">
      <c r="B158" s="65"/>
      <c r="F158" s="68" t="s">
        <v>203</v>
      </c>
    </row>
    <row r="159" spans="2:6" x14ac:dyDescent="0.25">
      <c r="B159" s="65"/>
      <c r="F159" s="68" t="s">
        <v>204</v>
      </c>
    </row>
    <row r="160" spans="2:6" x14ac:dyDescent="0.25">
      <c r="B160" s="65"/>
      <c r="F160" s="68" t="s">
        <v>205</v>
      </c>
    </row>
    <row r="161" spans="2:6" x14ac:dyDescent="0.25">
      <c r="B161" s="65"/>
      <c r="F161" s="68" t="s">
        <v>206</v>
      </c>
    </row>
    <row r="162" spans="2:6" x14ac:dyDescent="0.25">
      <c r="B162" s="65"/>
      <c r="F162" s="68" t="s">
        <v>207</v>
      </c>
    </row>
    <row r="163" spans="2:6" x14ac:dyDescent="0.25">
      <c r="B163" s="65"/>
      <c r="F163" s="68" t="s">
        <v>208</v>
      </c>
    </row>
    <row r="164" spans="2:6" x14ac:dyDescent="0.25">
      <c r="B164" s="65"/>
      <c r="F164" s="68" t="s">
        <v>209</v>
      </c>
    </row>
    <row r="165" spans="2:6" x14ac:dyDescent="0.25">
      <c r="B165" s="65"/>
      <c r="F165" s="68" t="s">
        <v>210</v>
      </c>
    </row>
    <row r="166" spans="2:6" x14ac:dyDescent="0.25">
      <c r="B166" s="65"/>
      <c r="F166" s="68" t="s">
        <v>211</v>
      </c>
    </row>
    <row r="167" spans="2:6" x14ac:dyDescent="0.25">
      <c r="B167" s="65"/>
      <c r="F167" s="68" t="s">
        <v>212</v>
      </c>
    </row>
    <row r="168" spans="2:6" x14ac:dyDescent="0.25">
      <c r="B168" s="65"/>
      <c r="F168" s="68" t="s">
        <v>213</v>
      </c>
    </row>
    <row r="169" spans="2:6" x14ac:dyDescent="0.25">
      <c r="B169" s="65"/>
      <c r="F169" s="68" t="s">
        <v>214</v>
      </c>
    </row>
    <row r="170" spans="2:6" x14ac:dyDescent="0.25">
      <c r="B170" s="65"/>
      <c r="F170" s="68" t="s">
        <v>215</v>
      </c>
    </row>
    <row r="171" spans="2:6" x14ac:dyDescent="0.25">
      <c r="B171" s="65"/>
      <c r="F171" s="68" t="s">
        <v>216</v>
      </c>
    </row>
    <row r="172" spans="2:6" x14ac:dyDescent="0.25">
      <c r="B172" s="65"/>
      <c r="F172" s="68" t="s">
        <v>217</v>
      </c>
    </row>
    <row r="173" spans="2:6" x14ac:dyDescent="0.25">
      <c r="B173" s="65"/>
      <c r="F173" s="68" t="s">
        <v>218</v>
      </c>
    </row>
    <row r="174" spans="2:6" x14ac:dyDescent="0.25">
      <c r="B174" s="65"/>
      <c r="F174" s="68" t="s">
        <v>219</v>
      </c>
    </row>
    <row r="175" spans="2:6" x14ac:dyDescent="0.25">
      <c r="B175" s="65"/>
      <c r="F175" s="68" t="s">
        <v>220</v>
      </c>
    </row>
    <row r="176" spans="2:6" x14ac:dyDescent="0.25">
      <c r="B176" s="65"/>
      <c r="F176" s="68" t="s">
        <v>221</v>
      </c>
    </row>
    <row r="177" spans="2:6" x14ac:dyDescent="0.25">
      <c r="B177" s="65"/>
      <c r="F177" s="68" t="s">
        <v>222</v>
      </c>
    </row>
    <row r="178" spans="2:6" x14ac:dyDescent="0.25">
      <c r="B178" s="65"/>
      <c r="F178" s="68" t="s">
        <v>223</v>
      </c>
    </row>
    <row r="179" spans="2:6" x14ac:dyDescent="0.25">
      <c r="B179" s="65"/>
      <c r="F179" s="68" t="s">
        <v>224</v>
      </c>
    </row>
    <row r="180" spans="2:6" x14ac:dyDescent="0.25">
      <c r="B180" s="65"/>
      <c r="F180" s="68" t="s">
        <v>225</v>
      </c>
    </row>
    <row r="181" spans="2:6" x14ac:dyDescent="0.25">
      <c r="B181" s="65"/>
      <c r="F181" s="68" t="s">
        <v>226</v>
      </c>
    </row>
    <row r="182" spans="2:6" x14ac:dyDescent="0.25">
      <c r="B182" s="65"/>
      <c r="F182" s="68" t="s">
        <v>227</v>
      </c>
    </row>
    <row r="183" spans="2:6" x14ac:dyDescent="0.25">
      <c r="B183" s="65"/>
      <c r="F183" s="68" t="s">
        <v>228</v>
      </c>
    </row>
    <row r="184" spans="2:6" x14ac:dyDescent="0.25">
      <c r="B184" s="65"/>
      <c r="F184" s="68" t="s">
        <v>229</v>
      </c>
    </row>
    <row r="185" spans="2:6" x14ac:dyDescent="0.25">
      <c r="B185" s="65"/>
      <c r="F185" s="68" t="s">
        <v>230</v>
      </c>
    </row>
    <row r="186" spans="2:6" x14ac:dyDescent="0.25">
      <c r="B186" s="65"/>
      <c r="F186" s="68" t="s">
        <v>231</v>
      </c>
    </row>
    <row r="187" spans="2:6" x14ac:dyDescent="0.25">
      <c r="B187" s="65"/>
      <c r="F187" s="68" t="s">
        <v>232</v>
      </c>
    </row>
    <row r="188" spans="2:6" x14ac:dyDescent="0.25">
      <c r="B188" s="65"/>
      <c r="F188" s="68" t="s">
        <v>233</v>
      </c>
    </row>
    <row r="189" spans="2:6" x14ac:dyDescent="0.25">
      <c r="B189" s="65"/>
      <c r="F189" s="68" t="s">
        <v>234</v>
      </c>
    </row>
    <row r="190" spans="2:6" x14ac:dyDescent="0.25">
      <c r="B190" s="65"/>
      <c r="F190" s="68" t="s">
        <v>235</v>
      </c>
    </row>
    <row r="191" spans="2:6" x14ac:dyDescent="0.25">
      <c r="B191" s="65"/>
      <c r="F191" s="68" t="s">
        <v>236</v>
      </c>
    </row>
    <row r="192" spans="2:6" x14ac:dyDescent="0.25">
      <c r="B192" s="65"/>
      <c r="F192" s="68" t="s">
        <v>237</v>
      </c>
    </row>
    <row r="193" spans="2:6" x14ac:dyDescent="0.25">
      <c r="B193" s="65"/>
      <c r="F193" s="68" t="s">
        <v>238</v>
      </c>
    </row>
    <row r="194" spans="2:6" x14ac:dyDescent="0.25">
      <c r="B194" s="65"/>
      <c r="F194" s="68" t="s">
        <v>239</v>
      </c>
    </row>
    <row r="195" spans="2:6" x14ac:dyDescent="0.25">
      <c r="B195" s="65"/>
      <c r="F195" s="68" t="s">
        <v>240</v>
      </c>
    </row>
    <row r="196" spans="2:6" x14ac:dyDescent="0.25">
      <c r="B196" s="65"/>
      <c r="F196" s="68" t="s">
        <v>241</v>
      </c>
    </row>
    <row r="197" spans="2:6" x14ac:dyDescent="0.25">
      <c r="B197" s="65"/>
      <c r="F197" s="68" t="s">
        <v>242</v>
      </c>
    </row>
    <row r="198" spans="2:6" x14ac:dyDescent="0.25">
      <c r="B198" s="65"/>
      <c r="F198" s="68" t="s">
        <v>243</v>
      </c>
    </row>
    <row r="199" spans="2:6" x14ac:dyDescent="0.25">
      <c r="B199" s="65"/>
      <c r="F199" s="68" t="s">
        <v>244</v>
      </c>
    </row>
    <row r="200" spans="2:6" x14ac:dyDescent="0.25">
      <c r="B200" s="65"/>
      <c r="F200" s="68" t="s">
        <v>245</v>
      </c>
    </row>
    <row r="201" spans="2:6" x14ac:dyDescent="0.25">
      <c r="B201" s="65"/>
      <c r="F201" s="68" t="s">
        <v>246</v>
      </c>
    </row>
    <row r="202" spans="2:6" x14ac:dyDescent="0.25">
      <c r="B202" s="65"/>
      <c r="F202" s="68" t="s">
        <v>247</v>
      </c>
    </row>
    <row r="203" spans="2:6" x14ac:dyDescent="0.25">
      <c r="B203" s="65"/>
      <c r="F203" s="68" t="s">
        <v>248</v>
      </c>
    </row>
    <row r="204" spans="2:6" x14ac:dyDescent="0.25">
      <c r="B204" s="65"/>
      <c r="F204" s="68" t="s">
        <v>249</v>
      </c>
    </row>
    <row r="205" spans="2:6" x14ac:dyDescent="0.25">
      <c r="B205" s="65"/>
      <c r="F205" s="68" t="s">
        <v>250</v>
      </c>
    </row>
    <row r="206" spans="2:6" x14ac:dyDescent="0.25">
      <c r="B206" s="65"/>
      <c r="F206" s="68" t="s">
        <v>251</v>
      </c>
    </row>
    <row r="207" spans="2:6" x14ac:dyDescent="0.25">
      <c r="B207" s="65"/>
      <c r="F207" s="68" t="s">
        <v>252</v>
      </c>
    </row>
    <row r="208" spans="2:6" x14ac:dyDescent="0.25">
      <c r="B208" s="65"/>
    </row>
    <row r="209" spans="2:2" x14ac:dyDescent="0.25">
      <c r="B209" s="65"/>
    </row>
    <row r="210" spans="2:2" x14ac:dyDescent="0.25">
      <c r="B210" s="65"/>
    </row>
    <row r="211" spans="2:2" x14ac:dyDescent="0.25">
      <c r="B211" s="65"/>
    </row>
    <row r="212" spans="2:2" x14ac:dyDescent="0.25">
      <c r="B212" s="65"/>
    </row>
    <row r="213" spans="2:2" x14ac:dyDescent="0.25">
      <c r="B213" s="65"/>
    </row>
    <row r="214" spans="2:2" x14ac:dyDescent="0.25">
      <c r="B214" s="65"/>
    </row>
    <row r="215" spans="2:2" x14ac:dyDescent="0.25">
      <c r="B215" s="65"/>
    </row>
    <row r="216" spans="2:2" x14ac:dyDescent="0.25">
      <c r="B216" s="65"/>
    </row>
    <row r="217" spans="2:2" x14ac:dyDescent="0.25">
      <c r="B217" s="65"/>
    </row>
    <row r="218" spans="2:2" x14ac:dyDescent="0.25">
      <c r="B218" s="65"/>
    </row>
    <row r="219" spans="2:2" x14ac:dyDescent="0.25">
      <c r="B219" s="65"/>
    </row>
    <row r="220" spans="2:2" x14ac:dyDescent="0.25">
      <c r="B220" s="65"/>
    </row>
    <row r="221" spans="2:2" x14ac:dyDescent="0.25">
      <c r="B221" s="65"/>
    </row>
    <row r="222" spans="2:2" x14ac:dyDescent="0.25">
      <c r="B222" s="65"/>
    </row>
    <row r="223" spans="2:2" x14ac:dyDescent="0.25">
      <c r="B223" s="65"/>
    </row>
    <row r="224" spans="2:2" x14ac:dyDescent="0.25">
      <c r="B224" s="65"/>
    </row>
    <row r="225" spans="2:2" x14ac:dyDescent="0.25">
      <c r="B225" s="65"/>
    </row>
    <row r="226" spans="2:2" x14ac:dyDescent="0.25">
      <c r="B226" s="65"/>
    </row>
    <row r="227" spans="2:2" x14ac:dyDescent="0.25">
      <c r="B227" s="65"/>
    </row>
    <row r="228" spans="2:2" x14ac:dyDescent="0.25">
      <c r="B228" s="65"/>
    </row>
    <row r="229" spans="2:2" x14ac:dyDescent="0.25">
      <c r="B229" s="65"/>
    </row>
    <row r="230" spans="2:2" x14ac:dyDescent="0.25">
      <c r="B230" s="65"/>
    </row>
    <row r="231" spans="2:2" x14ac:dyDescent="0.25">
      <c r="B231" s="65"/>
    </row>
    <row r="232" spans="2:2" x14ac:dyDescent="0.25">
      <c r="B232" s="65"/>
    </row>
    <row r="233" spans="2:2" x14ac:dyDescent="0.25">
      <c r="B233" s="65"/>
    </row>
    <row r="234" spans="2:2" x14ac:dyDescent="0.25">
      <c r="B234" s="65"/>
    </row>
    <row r="235" spans="2:2" x14ac:dyDescent="0.25">
      <c r="B235" s="65"/>
    </row>
    <row r="236" spans="2:2" x14ac:dyDescent="0.25">
      <c r="B236" s="65"/>
    </row>
    <row r="237" spans="2:2" x14ac:dyDescent="0.25">
      <c r="B237" s="65"/>
    </row>
    <row r="238" spans="2:2" x14ac:dyDescent="0.25">
      <c r="B238" s="65"/>
    </row>
    <row r="239" spans="2:2" x14ac:dyDescent="0.25">
      <c r="B239" s="65"/>
    </row>
    <row r="240" spans="2:2" x14ac:dyDescent="0.25">
      <c r="B240" s="65"/>
    </row>
    <row r="241" spans="2:2" x14ac:dyDescent="0.25">
      <c r="B241" s="65"/>
    </row>
    <row r="242" spans="2:2" x14ac:dyDescent="0.25">
      <c r="B242" s="65"/>
    </row>
    <row r="243" spans="2:2" x14ac:dyDescent="0.25">
      <c r="B243" s="65"/>
    </row>
    <row r="244" spans="2:2" x14ac:dyDescent="0.25">
      <c r="B244" s="65"/>
    </row>
    <row r="245" spans="2:2" x14ac:dyDescent="0.25">
      <c r="B245" s="65"/>
    </row>
    <row r="246" spans="2:2" x14ac:dyDescent="0.25">
      <c r="B246" s="65"/>
    </row>
    <row r="247" spans="2:2" x14ac:dyDescent="0.25">
      <c r="B247" s="65"/>
    </row>
    <row r="248" spans="2:2" x14ac:dyDescent="0.25">
      <c r="B248" s="65"/>
    </row>
    <row r="249" spans="2:2" x14ac:dyDescent="0.25">
      <c r="B249" s="65"/>
    </row>
    <row r="250" spans="2:2" x14ac:dyDescent="0.25">
      <c r="B250" s="65"/>
    </row>
    <row r="251" spans="2:2" x14ac:dyDescent="0.25">
      <c r="B251" s="65"/>
    </row>
    <row r="252" spans="2:2" x14ac:dyDescent="0.25">
      <c r="B252" s="65"/>
    </row>
    <row r="253" spans="2:2" x14ac:dyDescent="0.25">
      <c r="B253" s="65"/>
    </row>
    <row r="254" spans="2:2" x14ac:dyDescent="0.25">
      <c r="B254" s="65"/>
    </row>
    <row r="255" spans="2:2" x14ac:dyDescent="0.25">
      <c r="B255" s="65"/>
    </row>
    <row r="256" spans="2:2" x14ac:dyDescent="0.25">
      <c r="B256" s="66"/>
    </row>
    <row r="257" spans="2:2" x14ac:dyDescent="0.25">
      <c r="B257" s="66"/>
    </row>
  </sheetData>
  <sheetProtection algorithmName="SHA-512" hashValue="p1kR40wNTXIIfs85QzII1PeUO2TVhpC7MU4XrsoZFhDEhpvERE/QAXFuQBwf036oW+bT7Mj7x3iMLknKZ3CWHw==" saltValue="bOyXLmwauBGZP0RiBRgRvg==" spinCount="100000" sheet="1" objects="1" scenarios="1"/>
  <mergeCells count="1">
    <mergeCell ref="B2:C2"/>
  </mergeCells>
  <conditionalFormatting sqref="B9:C10 C11:C105 B11:B255">
    <cfRule type="containsBlanks" dxfId="5" priority="1">
      <formula>LEN(TRIM(B9))=0</formula>
    </cfRule>
  </conditionalFormatting>
  <dataValidations count="1">
    <dataValidation type="list" allowBlank="1" showInputMessage="1" showErrorMessage="1" sqref="B9:B255">
      <formula1>$F$8:$F$207</formula1>
    </dataValidation>
  </dataValidations>
  <pageMargins left="0.7" right="0.7" top="0.75" bottom="0.75" header="0.3" footer="0.3"/>
  <pageSetup paperSize="9" orientation="portrait" horizontalDpi="4294967294"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H108"/>
  <sheetViews>
    <sheetView topLeftCell="C1" zoomScale="85" zoomScaleNormal="85" workbookViewId="0">
      <selection activeCell="G10" sqref="G10"/>
    </sheetView>
  </sheetViews>
  <sheetFormatPr baseColWidth="10" defaultRowHeight="15" x14ac:dyDescent="0.25"/>
  <cols>
    <col min="1" max="1" width="12.5703125" style="94" hidden="1" customWidth="1"/>
    <col min="2" max="2" width="10.85546875" style="94" hidden="1" customWidth="1"/>
    <col min="3" max="3" width="5.5703125" style="94" customWidth="1"/>
    <col min="4" max="9" width="12.85546875" style="69" customWidth="1"/>
    <col min="10" max="13" width="12.85546875" style="69" hidden="1" customWidth="1"/>
    <col min="14" max="14" width="12.85546875" style="69" customWidth="1"/>
    <col min="15" max="15" width="12.85546875" style="76" customWidth="1"/>
    <col min="16" max="16" width="3.140625" style="70" customWidth="1"/>
    <col min="17" max="28" width="3.42578125" style="88" customWidth="1"/>
    <col min="29" max="60" width="3.42578125" style="69" customWidth="1"/>
    <col min="61" max="16384" width="11.42578125" style="69"/>
  </cols>
  <sheetData>
    <row r="1" spans="1:60" x14ac:dyDescent="0.25">
      <c r="A1" s="86" t="s">
        <v>253</v>
      </c>
      <c r="B1" s="87">
        <f>+MIN(Ejecución!E9:E1088)</f>
        <v>0</v>
      </c>
      <c r="C1" s="87"/>
    </row>
    <row r="2" spans="1:60" ht="21" x14ac:dyDescent="0.25">
      <c r="A2" s="86" t="s">
        <v>254</v>
      </c>
      <c r="B2" s="87">
        <f>+MAX(Ejecución!F9:F108)</f>
        <v>0</v>
      </c>
      <c r="C2" s="87"/>
      <c r="E2" s="137" t="s">
        <v>260</v>
      </c>
      <c r="F2" s="137"/>
      <c r="G2" s="137"/>
      <c r="H2" s="137"/>
      <c r="I2" s="137"/>
      <c r="J2" s="137"/>
      <c r="K2" s="137"/>
      <c r="L2" s="137"/>
      <c r="M2" s="137"/>
      <c r="N2" s="137"/>
      <c r="O2" s="137"/>
    </row>
    <row r="3" spans="1:60" x14ac:dyDescent="0.25">
      <c r="A3" s="86" t="s">
        <v>255</v>
      </c>
      <c r="B3" s="89">
        <f>+B2-B1</f>
        <v>0</v>
      </c>
      <c r="C3" s="87"/>
      <c r="D3" s="71">
        <v>45930</v>
      </c>
      <c r="E3" s="138" t="str">
        <f>IF(B2&gt;D3,"Recuerde que el último desembolso no puede tener lugar después del 30/09/2025","")</f>
        <v/>
      </c>
      <c r="F3" s="138"/>
      <c r="G3" s="138"/>
      <c r="H3" s="138"/>
      <c r="I3" s="138"/>
      <c r="J3" s="138"/>
      <c r="K3" s="138"/>
      <c r="L3" s="138"/>
      <c r="M3" s="138"/>
      <c r="N3" s="138"/>
      <c r="O3" s="138"/>
      <c r="P3" s="138"/>
      <c r="Q3" s="138"/>
      <c r="R3" s="138"/>
      <c r="S3" s="138"/>
    </row>
    <row r="4" spans="1:60" ht="25.5" x14ac:dyDescent="0.25">
      <c r="A4" s="90" t="s">
        <v>256</v>
      </c>
      <c r="B4" s="91">
        <v>45184</v>
      </c>
      <c r="C4" s="89"/>
      <c r="I4" s="92"/>
      <c r="J4" s="92"/>
      <c r="K4" s="92"/>
      <c r="L4" s="92"/>
      <c r="M4" s="92"/>
    </row>
    <row r="5" spans="1:60" s="72" customFormat="1" ht="49.5" x14ac:dyDescent="0.25">
      <c r="C5" s="91"/>
      <c r="I5" s="92"/>
      <c r="J5" s="92"/>
      <c r="K5" s="92"/>
      <c r="L5" s="92"/>
      <c r="M5" s="92"/>
      <c r="O5" s="93"/>
      <c r="P5" s="73" t="s">
        <v>257</v>
      </c>
      <c r="Q5" s="74">
        <f>+B1</f>
        <v>0</v>
      </c>
      <c r="R5" s="74">
        <f>+Q5+30</f>
        <v>30</v>
      </c>
      <c r="S5" s="74">
        <f>+R5+30</f>
        <v>60</v>
      </c>
      <c r="T5" s="74">
        <f t="shared" ref="T5:BH5" si="0">+S5+30</f>
        <v>90</v>
      </c>
      <c r="U5" s="74">
        <f t="shared" si="0"/>
        <v>120</v>
      </c>
      <c r="V5" s="74">
        <f t="shared" si="0"/>
        <v>150</v>
      </c>
      <c r="W5" s="74">
        <f t="shared" si="0"/>
        <v>180</v>
      </c>
      <c r="X5" s="74">
        <f t="shared" si="0"/>
        <v>210</v>
      </c>
      <c r="Y5" s="74">
        <f t="shared" si="0"/>
        <v>240</v>
      </c>
      <c r="Z5" s="74">
        <f t="shared" si="0"/>
        <v>270</v>
      </c>
      <c r="AA5" s="74">
        <f t="shared" si="0"/>
        <v>300</v>
      </c>
      <c r="AB5" s="74">
        <f t="shared" si="0"/>
        <v>330</v>
      </c>
      <c r="AC5" s="74">
        <f t="shared" si="0"/>
        <v>360</v>
      </c>
      <c r="AD5" s="74">
        <f t="shared" si="0"/>
        <v>390</v>
      </c>
      <c r="AE5" s="74">
        <f t="shared" si="0"/>
        <v>420</v>
      </c>
      <c r="AF5" s="74">
        <f t="shared" si="0"/>
        <v>450</v>
      </c>
      <c r="AG5" s="74">
        <f t="shared" si="0"/>
        <v>480</v>
      </c>
      <c r="AH5" s="74">
        <f t="shared" si="0"/>
        <v>510</v>
      </c>
      <c r="AI5" s="74">
        <f t="shared" si="0"/>
        <v>540</v>
      </c>
      <c r="AJ5" s="74">
        <f t="shared" si="0"/>
        <v>570</v>
      </c>
      <c r="AK5" s="74">
        <f t="shared" si="0"/>
        <v>600</v>
      </c>
      <c r="AL5" s="74">
        <f t="shared" si="0"/>
        <v>630</v>
      </c>
      <c r="AM5" s="74">
        <f t="shared" si="0"/>
        <v>660</v>
      </c>
      <c r="AN5" s="74">
        <f t="shared" si="0"/>
        <v>690</v>
      </c>
      <c r="AO5" s="74">
        <f t="shared" si="0"/>
        <v>720</v>
      </c>
      <c r="AP5" s="74">
        <f t="shared" si="0"/>
        <v>750</v>
      </c>
      <c r="AQ5" s="74">
        <f t="shared" si="0"/>
        <v>780</v>
      </c>
      <c r="AR5" s="74">
        <f t="shared" si="0"/>
        <v>810</v>
      </c>
      <c r="AS5" s="74">
        <f t="shared" si="0"/>
        <v>840</v>
      </c>
      <c r="AT5" s="74">
        <f t="shared" si="0"/>
        <v>870</v>
      </c>
      <c r="AU5" s="74">
        <f t="shared" si="0"/>
        <v>900</v>
      </c>
      <c r="AV5" s="74">
        <f t="shared" si="0"/>
        <v>930</v>
      </c>
      <c r="AW5" s="74">
        <f t="shared" si="0"/>
        <v>960</v>
      </c>
      <c r="AX5" s="74">
        <f t="shared" si="0"/>
        <v>990</v>
      </c>
      <c r="AY5" s="74">
        <f t="shared" si="0"/>
        <v>1020</v>
      </c>
      <c r="AZ5" s="74">
        <f t="shared" si="0"/>
        <v>1050</v>
      </c>
      <c r="BA5" s="74">
        <f t="shared" si="0"/>
        <v>1080</v>
      </c>
      <c r="BB5" s="74">
        <f t="shared" si="0"/>
        <v>1110</v>
      </c>
      <c r="BC5" s="74">
        <f t="shared" si="0"/>
        <v>1140</v>
      </c>
      <c r="BD5" s="74">
        <f t="shared" si="0"/>
        <v>1170</v>
      </c>
      <c r="BE5" s="74">
        <f t="shared" si="0"/>
        <v>1200</v>
      </c>
      <c r="BF5" s="74">
        <f t="shared" si="0"/>
        <v>1230</v>
      </c>
      <c r="BG5" s="74">
        <f t="shared" si="0"/>
        <v>1260</v>
      </c>
      <c r="BH5" s="74">
        <f t="shared" si="0"/>
        <v>1290</v>
      </c>
    </row>
    <row r="6" spans="1:60" s="72" customFormat="1" x14ac:dyDescent="0.25">
      <c r="A6" s="90"/>
      <c r="B6" s="91"/>
      <c r="C6" s="91"/>
      <c r="O6" s="93"/>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row>
    <row r="7" spans="1:60" ht="90" x14ac:dyDescent="0.25">
      <c r="D7" s="75" t="s">
        <v>261</v>
      </c>
      <c r="E7" s="75" t="s">
        <v>262</v>
      </c>
      <c r="F7" s="75" t="s">
        <v>263</v>
      </c>
      <c r="G7" s="75" t="s">
        <v>264</v>
      </c>
      <c r="H7" s="75" t="s">
        <v>265</v>
      </c>
      <c r="I7" s="75" t="s">
        <v>266</v>
      </c>
      <c r="J7" s="75" t="s">
        <v>267</v>
      </c>
      <c r="K7" s="75" t="s">
        <v>268</v>
      </c>
      <c r="L7" s="75" t="s">
        <v>269</v>
      </c>
      <c r="M7" s="75" t="s">
        <v>270</v>
      </c>
      <c r="N7" s="75" t="s">
        <v>271</v>
      </c>
      <c r="O7" s="95" t="s">
        <v>272</v>
      </c>
      <c r="P7" s="96" t="s">
        <v>258</v>
      </c>
      <c r="Q7" s="97">
        <f>IF(Q5&lt;=$B$2,Q5,IF(Q5=$B$2,$B$2,IF(#REF!&lt;$B$2,$B$2,"")))</f>
        <v>0</v>
      </c>
      <c r="R7" s="97" t="str">
        <f t="shared" ref="R7:BH7" si="1">IF(R5&lt;=$B$2,R5,IF(R5=$B$2,$B$2,IF(Q7&lt;$B$2,$B$2,"")))</f>
        <v/>
      </c>
      <c r="S7" s="97" t="str">
        <f t="shared" si="1"/>
        <v/>
      </c>
      <c r="T7" s="97" t="str">
        <f t="shared" si="1"/>
        <v/>
      </c>
      <c r="U7" s="97" t="str">
        <f t="shared" si="1"/>
        <v/>
      </c>
      <c r="V7" s="97" t="str">
        <f t="shared" si="1"/>
        <v/>
      </c>
      <c r="W7" s="97" t="str">
        <f t="shared" si="1"/>
        <v/>
      </c>
      <c r="X7" s="97" t="str">
        <f t="shared" si="1"/>
        <v/>
      </c>
      <c r="Y7" s="97" t="str">
        <f t="shared" si="1"/>
        <v/>
      </c>
      <c r="Z7" s="97" t="str">
        <f t="shared" si="1"/>
        <v/>
      </c>
      <c r="AA7" s="97" t="str">
        <f t="shared" si="1"/>
        <v/>
      </c>
      <c r="AB7" s="97" t="str">
        <f t="shared" si="1"/>
        <v/>
      </c>
      <c r="AC7" s="97" t="str">
        <f t="shared" si="1"/>
        <v/>
      </c>
      <c r="AD7" s="97" t="str">
        <f t="shared" si="1"/>
        <v/>
      </c>
      <c r="AE7" s="97" t="str">
        <f t="shared" si="1"/>
        <v/>
      </c>
      <c r="AF7" s="97" t="str">
        <f t="shared" si="1"/>
        <v/>
      </c>
      <c r="AG7" s="97" t="str">
        <f t="shared" si="1"/>
        <v/>
      </c>
      <c r="AH7" s="97" t="str">
        <f t="shared" si="1"/>
        <v/>
      </c>
      <c r="AI7" s="97" t="str">
        <f t="shared" si="1"/>
        <v/>
      </c>
      <c r="AJ7" s="97" t="str">
        <f t="shared" si="1"/>
        <v/>
      </c>
      <c r="AK7" s="97" t="str">
        <f t="shared" si="1"/>
        <v/>
      </c>
      <c r="AL7" s="97" t="str">
        <f t="shared" si="1"/>
        <v/>
      </c>
      <c r="AM7" s="97" t="str">
        <f t="shared" si="1"/>
        <v/>
      </c>
      <c r="AN7" s="97" t="str">
        <f t="shared" si="1"/>
        <v/>
      </c>
      <c r="AO7" s="97" t="str">
        <f t="shared" si="1"/>
        <v/>
      </c>
      <c r="AP7" s="97" t="str">
        <f t="shared" si="1"/>
        <v/>
      </c>
      <c r="AQ7" s="97" t="str">
        <f t="shared" si="1"/>
        <v/>
      </c>
      <c r="AR7" s="97" t="str">
        <f t="shared" si="1"/>
        <v/>
      </c>
      <c r="AS7" s="97" t="str">
        <f t="shared" si="1"/>
        <v/>
      </c>
      <c r="AT7" s="97" t="str">
        <f t="shared" si="1"/>
        <v/>
      </c>
      <c r="AU7" s="97" t="str">
        <f t="shared" si="1"/>
        <v/>
      </c>
      <c r="AV7" s="97" t="str">
        <f t="shared" si="1"/>
        <v/>
      </c>
      <c r="AW7" s="97" t="str">
        <f t="shared" si="1"/>
        <v/>
      </c>
      <c r="AX7" s="97" t="str">
        <f t="shared" si="1"/>
        <v/>
      </c>
      <c r="AY7" s="97" t="str">
        <f t="shared" si="1"/>
        <v/>
      </c>
      <c r="AZ7" s="97" t="str">
        <f t="shared" si="1"/>
        <v/>
      </c>
      <c r="BA7" s="97" t="str">
        <f t="shared" si="1"/>
        <v/>
      </c>
      <c r="BB7" s="97" t="str">
        <f t="shared" si="1"/>
        <v/>
      </c>
      <c r="BC7" s="97" t="str">
        <f t="shared" si="1"/>
        <v/>
      </c>
      <c r="BD7" s="97" t="str">
        <f t="shared" si="1"/>
        <v/>
      </c>
      <c r="BE7" s="97" t="str">
        <f t="shared" si="1"/>
        <v/>
      </c>
      <c r="BF7" s="97" t="str">
        <f t="shared" si="1"/>
        <v/>
      </c>
      <c r="BG7" s="97" t="str">
        <f t="shared" si="1"/>
        <v/>
      </c>
      <c r="BH7" s="98" t="str">
        <f t="shared" si="1"/>
        <v/>
      </c>
    </row>
    <row r="8" spans="1:60" s="76" customFormat="1" x14ac:dyDescent="0.25">
      <c r="A8" s="99"/>
      <c r="B8" s="99"/>
      <c r="C8" s="99"/>
      <c r="D8" s="77" t="s">
        <v>259</v>
      </c>
      <c r="E8" s="78">
        <f>+B1</f>
        <v>0</v>
      </c>
      <c r="F8" s="78">
        <f>+B2</f>
        <v>0</v>
      </c>
      <c r="G8" s="78"/>
      <c r="H8" s="77"/>
      <c r="I8" s="77"/>
      <c r="J8" s="77"/>
      <c r="K8" s="77"/>
      <c r="L8" s="77"/>
      <c r="M8" s="77"/>
      <c r="N8" s="77">
        <f>+SUM(N9:N108)</f>
        <v>0</v>
      </c>
      <c r="O8" s="77">
        <f>+SUM(O9:O108)</f>
        <v>0</v>
      </c>
      <c r="P8" s="79"/>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100"/>
    </row>
    <row r="9" spans="1:60" x14ac:dyDescent="0.25">
      <c r="D9" s="101">
        <f>+'Descr. Inversiones'!B9</f>
        <v>0</v>
      </c>
      <c r="E9" s="82"/>
      <c r="F9" s="82"/>
      <c r="G9" s="102"/>
      <c r="H9" s="103"/>
      <c r="I9" s="102"/>
      <c r="J9" s="104">
        <f>IFERROR((1-(G9+I9))/H9,0)</f>
        <v>0</v>
      </c>
      <c r="K9" s="105">
        <f t="shared" ref="K9:K72" si="2">IF(F9-E9=0,1,F9-E9)</f>
        <v>1</v>
      </c>
      <c r="L9" s="83">
        <f t="shared" ref="L9:L72" si="3">+K9/(H9+1)</f>
        <v>1</v>
      </c>
      <c r="M9" s="83">
        <f t="shared" ref="M9:M72" si="4">IF(($B$4-E9)&gt;K9,K9,$B$4-E9)</f>
        <v>1</v>
      </c>
      <c r="N9" s="106">
        <f>+G9*O9</f>
        <v>0</v>
      </c>
      <c r="O9" s="107"/>
      <c r="P9" s="84"/>
      <c r="Q9" s="85">
        <f t="shared" ref="Q9:AF24" si="5">IF(AND(Q$7&gt;=$E9,Q$7&lt;=$F9,$H9&gt;0),1,0)</f>
        <v>0</v>
      </c>
      <c r="R9" s="85">
        <f t="shared" si="5"/>
        <v>0</v>
      </c>
      <c r="S9" s="85">
        <f t="shared" si="5"/>
        <v>0</v>
      </c>
      <c r="T9" s="85">
        <f t="shared" si="5"/>
        <v>0</v>
      </c>
      <c r="U9" s="85">
        <f t="shared" si="5"/>
        <v>0</v>
      </c>
      <c r="V9" s="85">
        <f t="shared" si="5"/>
        <v>0</v>
      </c>
      <c r="W9" s="85">
        <f t="shared" si="5"/>
        <v>0</v>
      </c>
      <c r="X9" s="85">
        <f t="shared" si="5"/>
        <v>0</v>
      </c>
      <c r="Y9" s="85">
        <f t="shared" si="5"/>
        <v>0</v>
      </c>
      <c r="Z9" s="85">
        <f t="shared" si="5"/>
        <v>0</v>
      </c>
      <c r="AA9" s="85">
        <f t="shared" si="5"/>
        <v>0</v>
      </c>
      <c r="AB9" s="85">
        <f t="shared" si="5"/>
        <v>0</v>
      </c>
      <c r="AC9" s="85">
        <f t="shared" si="5"/>
        <v>0</v>
      </c>
      <c r="AD9" s="85">
        <f t="shared" si="5"/>
        <v>0</v>
      </c>
      <c r="AE9" s="85">
        <f t="shared" si="5"/>
        <v>0</v>
      </c>
      <c r="AF9" s="85">
        <f t="shared" si="5"/>
        <v>0</v>
      </c>
      <c r="AG9" s="85">
        <f t="shared" ref="AG9:AV24" si="6">IF(AND(AG$7&gt;=$E9,AG$7&lt;=$F9,$H9&gt;0),1,0)</f>
        <v>0</v>
      </c>
      <c r="AH9" s="85">
        <f t="shared" si="6"/>
        <v>0</v>
      </c>
      <c r="AI9" s="85">
        <f t="shared" si="6"/>
        <v>0</v>
      </c>
      <c r="AJ9" s="85">
        <f t="shared" si="6"/>
        <v>0</v>
      </c>
      <c r="AK9" s="85">
        <f t="shared" si="6"/>
        <v>0</v>
      </c>
      <c r="AL9" s="85">
        <f t="shared" si="6"/>
        <v>0</v>
      </c>
      <c r="AM9" s="85">
        <f t="shared" si="6"/>
        <v>0</v>
      </c>
      <c r="AN9" s="85">
        <f t="shared" si="6"/>
        <v>0</v>
      </c>
      <c r="AO9" s="85">
        <f t="shared" si="6"/>
        <v>0</v>
      </c>
      <c r="AP9" s="85">
        <f t="shared" si="6"/>
        <v>0</v>
      </c>
      <c r="AQ9" s="85">
        <f t="shared" si="6"/>
        <v>0</v>
      </c>
      <c r="AR9" s="85">
        <f t="shared" si="6"/>
        <v>0</v>
      </c>
      <c r="AS9" s="85">
        <f t="shared" si="6"/>
        <v>0</v>
      </c>
      <c r="AT9" s="85">
        <f t="shared" si="6"/>
        <v>0</v>
      </c>
      <c r="AU9" s="85">
        <f t="shared" si="6"/>
        <v>0</v>
      </c>
      <c r="AV9" s="85">
        <f t="shared" si="6"/>
        <v>0</v>
      </c>
      <c r="AW9" s="85">
        <f t="shared" ref="AU9:BH24" si="7">IF(AND(AW$7&gt;=$E9,AW$7&lt;=$F9,$H9&gt;0),1,0)</f>
        <v>0</v>
      </c>
      <c r="AX9" s="85">
        <f t="shared" si="7"/>
        <v>0</v>
      </c>
      <c r="AY9" s="85">
        <f t="shared" si="7"/>
        <v>0</v>
      </c>
      <c r="AZ9" s="85">
        <f t="shared" si="7"/>
        <v>0</v>
      </c>
      <c r="BA9" s="85">
        <f t="shared" si="7"/>
        <v>0</v>
      </c>
      <c r="BB9" s="85">
        <f t="shared" si="7"/>
        <v>0</v>
      </c>
      <c r="BC9" s="85">
        <f t="shared" si="7"/>
        <v>0</v>
      </c>
      <c r="BD9" s="85">
        <f t="shared" si="7"/>
        <v>0</v>
      </c>
      <c r="BE9" s="85">
        <f t="shared" si="7"/>
        <v>0</v>
      </c>
      <c r="BF9" s="85">
        <f t="shared" si="7"/>
        <v>0</v>
      </c>
      <c r="BG9" s="85">
        <f t="shared" si="7"/>
        <v>0</v>
      </c>
      <c r="BH9" s="88">
        <f t="shared" si="7"/>
        <v>0</v>
      </c>
    </row>
    <row r="10" spans="1:60" ht="15.75" customHeight="1" x14ac:dyDescent="0.25">
      <c r="D10" s="101">
        <f>+'Descr. Inversiones'!B10</f>
        <v>0</v>
      </c>
      <c r="E10" s="82"/>
      <c r="F10" s="82"/>
      <c r="G10" s="102"/>
      <c r="H10" s="103"/>
      <c r="I10" s="108"/>
      <c r="J10" s="104">
        <f>IFERROR((1-(#REF!+I10))/H10,0)</f>
        <v>0</v>
      </c>
      <c r="K10" s="105">
        <f t="shared" si="2"/>
        <v>1</v>
      </c>
      <c r="L10" s="83">
        <f t="shared" si="3"/>
        <v>1</v>
      </c>
      <c r="M10" s="83">
        <f t="shared" si="4"/>
        <v>1</v>
      </c>
      <c r="N10" s="106">
        <f t="shared" ref="N10:N73" si="8">+G10*O10</f>
        <v>0</v>
      </c>
      <c r="O10" s="107"/>
      <c r="P10" s="84"/>
      <c r="Q10" s="85">
        <f t="shared" si="5"/>
        <v>0</v>
      </c>
      <c r="R10" s="85">
        <f t="shared" si="5"/>
        <v>0</v>
      </c>
      <c r="S10" s="85">
        <f t="shared" si="5"/>
        <v>0</v>
      </c>
      <c r="T10" s="85">
        <f t="shared" si="5"/>
        <v>0</v>
      </c>
      <c r="U10" s="85">
        <f t="shared" si="5"/>
        <v>0</v>
      </c>
      <c r="V10" s="85">
        <f t="shared" si="5"/>
        <v>0</v>
      </c>
      <c r="W10" s="85">
        <f t="shared" si="5"/>
        <v>0</v>
      </c>
      <c r="X10" s="85">
        <f t="shared" si="5"/>
        <v>0</v>
      </c>
      <c r="Y10" s="85">
        <f t="shared" si="5"/>
        <v>0</v>
      </c>
      <c r="Z10" s="85">
        <f t="shared" si="5"/>
        <v>0</v>
      </c>
      <c r="AA10" s="85">
        <f t="shared" si="5"/>
        <v>0</v>
      </c>
      <c r="AB10" s="85">
        <f t="shared" si="5"/>
        <v>0</v>
      </c>
      <c r="AC10" s="85">
        <f t="shared" si="5"/>
        <v>0</v>
      </c>
      <c r="AD10" s="85">
        <f t="shared" si="5"/>
        <v>0</v>
      </c>
      <c r="AE10" s="85">
        <f t="shared" si="5"/>
        <v>0</v>
      </c>
      <c r="AF10" s="85">
        <f t="shared" si="5"/>
        <v>0</v>
      </c>
      <c r="AG10" s="85">
        <f t="shared" si="6"/>
        <v>0</v>
      </c>
      <c r="AH10" s="85">
        <f t="shared" si="6"/>
        <v>0</v>
      </c>
      <c r="AI10" s="85">
        <f t="shared" si="6"/>
        <v>0</v>
      </c>
      <c r="AJ10" s="85">
        <f t="shared" si="6"/>
        <v>0</v>
      </c>
      <c r="AK10" s="85">
        <f t="shared" si="6"/>
        <v>0</v>
      </c>
      <c r="AL10" s="85">
        <f t="shared" si="6"/>
        <v>0</v>
      </c>
      <c r="AM10" s="85">
        <f t="shared" si="6"/>
        <v>0</v>
      </c>
      <c r="AN10" s="85">
        <f t="shared" si="6"/>
        <v>0</v>
      </c>
      <c r="AO10" s="85">
        <f t="shared" si="6"/>
        <v>0</v>
      </c>
      <c r="AP10" s="85">
        <f t="shared" si="6"/>
        <v>0</v>
      </c>
      <c r="AQ10" s="85">
        <f t="shared" si="6"/>
        <v>0</v>
      </c>
      <c r="AR10" s="85">
        <f t="shared" si="6"/>
        <v>0</v>
      </c>
      <c r="AS10" s="85">
        <f t="shared" si="6"/>
        <v>0</v>
      </c>
      <c r="AT10" s="85">
        <f t="shared" si="6"/>
        <v>0</v>
      </c>
      <c r="AU10" s="85">
        <f t="shared" si="7"/>
        <v>0</v>
      </c>
      <c r="AV10" s="85">
        <f t="shared" si="7"/>
        <v>0</v>
      </c>
      <c r="AW10" s="85">
        <f t="shared" si="7"/>
        <v>0</v>
      </c>
      <c r="AX10" s="85">
        <f t="shared" si="7"/>
        <v>0</v>
      </c>
      <c r="AY10" s="85">
        <f t="shared" si="7"/>
        <v>0</v>
      </c>
      <c r="AZ10" s="85">
        <f t="shared" si="7"/>
        <v>0</v>
      </c>
      <c r="BA10" s="85">
        <f t="shared" si="7"/>
        <v>0</v>
      </c>
      <c r="BB10" s="85">
        <f t="shared" si="7"/>
        <v>0</v>
      </c>
      <c r="BC10" s="85">
        <f t="shared" si="7"/>
        <v>0</v>
      </c>
      <c r="BD10" s="85">
        <f t="shared" si="7"/>
        <v>0</v>
      </c>
      <c r="BE10" s="85">
        <f t="shared" si="7"/>
        <v>0</v>
      </c>
      <c r="BF10" s="85">
        <f t="shared" si="7"/>
        <v>0</v>
      </c>
      <c r="BG10" s="85">
        <f t="shared" si="7"/>
        <v>0</v>
      </c>
      <c r="BH10" s="88">
        <f t="shared" si="7"/>
        <v>0</v>
      </c>
    </row>
    <row r="11" spans="1:60" x14ac:dyDescent="0.25">
      <c r="D11" s="101">
        <f>+'Descr. Inversiones'!B11</f>
        <v>0</v>
      </c>
      <c r="E11" s="82"/>
      <c r="F11" s="82"/>
      <c r="G11" s="102"/>
      <c r="H11" s="103"/>
      <c r="I11" s="108"/>
      <c r="J11" s="104">
        <f>IFERROR((1-(#REF!+I11))/H11,0)</f>
        <v>0</v>
      </c>
      <c r="K11" s="105">
        <f t="shared" si="2"/>
        <v>1</v>
      </c>
      <c r="L11" s="83">
        <f t="shared" si="3"/>
        <v>1</v>
      </c>
      <c r="M11" s="83">
        <f t="shared" si="4"/>
        <v>1</v>
      </c>
      <c r="N11" s="106">
        <f t="shared" si="8"/>
        <v>0</v>
      </c>
      <c r="O11" s="107"/>
      <c r="P11" s="84"/>
      <c r="Q11" s="85">
        <f t="shared" si="5"/>
        <v>0</v>
      </c>
      <c r="R11" s="85">
        <f t="shared" si="5"/>
        <v>0</v>
      </c>
      <c r="S11" s="85">
        <f t="shared" si="5"/>
        <v>0</v>
      </c>
      <c r="T11" s="85">
        <f t="shared" si="5"/>
        <v>0</v>
      </c>
      <c r="U11" s="85">
        <f t="shared" si="5"/>
        <v>0</v>
      </c>
      <c r="V11" s="85">
        <f t="shared" si="5"/>
        <v>0</v>
      </c>
      <c r="W11" s="85">
        <f t="shared" si="5"/>
        <v>0</v>
      </c>
      <c r="X11" s="85">
        <f t="shared" si="5"/>
        <v>0</v>
      </c>
      <c r="Y11" s="85">
        <f t="shared" si="5"/>
        <v>0</v>
      </c>
      <c r="Z11" s="85">
        <f t="shared" si="5"/>
        <v>0</v>
      </c>
      <c r="AA11" s="85">
        <f t="shared" si="5"/>
        <v>0</v>
      </c>
      <c r="AB11" s="85">
        <f t="shared" si="5"/>
        <v>0</v>
      </c>
      <c r="AC11" s="85">
        <f t="shared" si="5"/>
        <v>0</v>
      </c>
      <c r="AD11" s="85">
        <f t="shared" si="5"/>
        <v>0</v>
      </c>
      <c r="AE11" s="85">
        <f t="shared" si="5"/>
        <v>0</v>
      </c>
      <c r="AF11" s="85">
        <f t="shared" si="5"/>
        <v>0</v>
      </c>
      <c r="AG11" s="85">
        <f t="shared" si="6"/>
        <v>0</v>
      </c>
      <c r="AH11" s="85">
        <f t="shared" si="6"/>
        <v>0</v>
      </c>
      <c r="AI11" s="85">
        <f t="shared" si="6"/>
        <v>0</v>
      </c>
      <c r="AJ11" s="85">
        <f t="shared" si="6"/>
        <v>0</v>
      </c>
      <c r="AK11" s="85">
        <f t="shared" si="6"/>
        <v>0</v>
      </c>
      <c r="AL11" s="85">
        <f t="shared" si="6"/>
        <v>0</v>
      </c>
      <c r="AM11" s="85">
        <f t="shared" si="6"/>
        <v>0</v>
      </c>
      <c r="AN11" s="85">
        <f t="shared" si="6"/>
        <v>0</v>
      </c>
      <c r="AO11" s="85">
        <f t="shared" si="6"/>
        <v>0</v>
      </c>
      <c r="AP11" s="85">
        <f t="shared" si="6"/>
        <v>0</v>
      </c>
      <c r="AQ11" s="85">
        <f t="shared" si="6"/>
        <v>0</v>
      </c>
      <c r="AR11" s="85">
        <f t="shared" si="6"/>
        <v>0</v>
      </c>
      <c r="AS11" s="85">
        <f t="shared" si="6"/>
        <v>0</v>
      </c>
      <c r="AT11" s="85">
        <f t="shared" si="6"/>
        <v>0</v>
      </c>
      <c r="AU11" s="85">
        <f t="shared" si="7"/>
        <v>0</v>
      </c>
      <c r="AV11" s="85">
        <f t="shared" si="7"/>
        <v>0</v>
      </c>
      <c r="AW11" s="85">
        <f t="shared" si="7"/>
        <v>0</v>
      </c>
      <c r="AX11" s="85">
        <f t="shared" si="7"/>
        <v>0</v>
      </c>
      <c r="AY11" s="85">
        <f t="shared" si="7"/>
        <v>0</v>
      </c>
      <c r="AZ11" s="85">
        <f t="shared" si="7"/>
        <v>0</v>
      </c>
      <c r="BA11" s="85">
        <f t="shared" si="7"/>
        <v>0</v>
      </c>
      <c r="BB11" s="85">
        <f t="shared" si="7"/>
        <v>0</v>
      </c>
      <c r="BC11" s="85">
        <f t="shared" si="7"/>
        <v>0</v>
      </c>
      <c r="BD11" s="85">
        <f t="shared" si="7"/>
        <v>0</v>
      </c>
      <c r="BE11" s="85">
        <f t="shared" si="7"/>
        <v>0</v>
      </c>
      <c r="BF11" s="85">
        <f t="shared" si="7"/>
        <v>0</v>
      </c>
      <c r="BG11" s="85">
        <f t="shared" si="7"/>
        <v>0</v>
      </c>
      <c r="BH11" s="88">
        <f t="shared" si="7"/>
        <v>0</v>
      </c>
    </row>
    <row r="12" spans="1:60" x14ac:dyDescent="0.25">
      <c r="D12" s="101">
        <f>+'Descr. Inversiones'!B12</f>
        <v>0</v>
      </c>
      <c r="E12" s="82"/>
      <c r="F12" s="82"/>
      <c r="G12" s="102"/>
      <c r="H12" s="103"/>
      <c r="I12" s="108"/>
      <c r="J12" s="104">
        <f>IFERROR((1-(#REF!+I12))/H12,0)</f>
        <v>0</v>
      </c>
      <c r="K12" s="105">
        <f t="shared" si="2"/>
        <v>1</v>
      </c>
      <c r="L12" s="83">
        <f t="shared" si="3"/>
        <v>1</v>
      </c>
      <c r="M12" s="83">
        <f t="shared" si="4"/>
        <v>1</v>
      </c>
      <c r="N12" s="106">
        <f t="shared" si="8"/>
        <v>0</v>
      </c>
      <c r="O12" s="107"/>
      <c r="P12" s="84"/>
      <c r="Q12" s="85">
        <f t="shared" si="5"/>
        <v>0</v>
      </c>
      <c r="R12" s="85">
        <f t="shared" si="5"/>
        <v>0</v>
      </c>
      <c r="S12" s="85">
        <f t="shared" si="5"/>
        <v>0</v>
      </c>
      <c r="T12" s="85">
        <f t="shared" si="5"/>
        <v>0</v>
      </c>
      <c r="U12" s="85">
        <f t="shared" si="5"/>
        <v>0</v>
      </c>
      <c r="V12" s="85">
        <f t="shared" si="5"/>
        <v>0</v>
      </c>
      <c r="W12" s="85">
        <f t="shared" si="5"/>
        <v>0</v>
      </c>
      <c r="X12" s="85">
        <f t="shared" si="5"/>
        <v>0</v>
      </c>
      <c r="Y12" s="85">
        <f t="shared" si="5"/>
        <v>0</v>
      </c>
      <c r="Z12" s="85">
        <f t="shared" si="5"/>
        <v>0</v>
      </c>
      <c r="AA12" s="85">
        <f t="shared" si="5"/>
        <v>0</v>
      </c>
      <c r="AB12" s="85">
        <f t="shared" si="5"/>
        <v>0</v>
      </c>
      <c r="AC12" s="85">
        <f t="shared" si="5"/>
        <v>0</v>
      </c>
      <c r="AD12" s="85">
        <f t="shared" si="5"/>
        <v>0</v>
      </c>
      <c r="AE12" s="85">
        <f t="shared" si="5"/>
        <v>0</v>
      </c>
      <c r="AF12" s="85">
        <f t="shared" si="5"/>
        <v>0</v>
      </c>
      <c r="AG12" s="85">
        <f t="shared" si="6"/>
        <v>0</v>
      </c>
      <c r="AH12" s="85">
        <f t="shared" si="6"/>
        <v>0</v>
      </c>
      <c r="AI12" s="85">
        <f t="shared" si="6"/>
        <v>0</v>
      </c>
      <c r="AJ12" s="85">
        <f t="shared" si="6"/>
        <v>0</v>
      </c>
      <c r="AK12" s="85">
        <f t="shared" si="6"/>
        <v>0</v>
      </c>
      <c r="AL12" s="85">
        <f t="shared" si="6"/>
        <v>0</v>
      </c>
      <c r="AM12" s="85">
        <f t="shared" si="6"/>
        <v>0</v>
      </c>
      <c r="AN12" s="85">
        <f t="shared" si="6"/>
        <v>0</v>
      </c>
      <c r="AO12" s="85">
        <f t="shared" si="6"/>
        <v>0</v>
      </c>
      <c r="AP12" s="85">
        <f t="shared" si="6"/>
        <v>0</v>
      </c>
      <c r="AQ12" s="85">
        <f t="shared" si="6"/>
        <v>0</v>
      </c>
      <c r="AR12" s="85">
        <f t="shared" si="6"/>
        <v>0</v>
      </c>
      <c r="AS12" s="85">
        <f t="shared" si="6"/>
        <v>0</v>
      </c>
      <c r="AT12" s="85">
        <f t="shared" si="6"/>
        <v>0</v>
      </c>
      <c r="AU12" s="85">
        <f t="shared" si="7"/>
        <v>0</v>
      </c>
      <c r="AV12" s="85">
        <f t="shared" si="7"/>
        <v>0</v>
      </c>
      <c r="AW12" s="85">
        <f t="shared" si="7"/>
        <v>0</v>
      </c>
      <c r="AX12" s="85">
        <f t="shared" si="7"/>
        <v>0</v>
      </c>
      <c r="AY12" s="85">
        <f t="shared" si="7"/>
        <v>0</v>
      </c>
      <c r="AZ12" s="85">
        <f t="shared" si="7"/>
        <v>0</v>
      </c>
      <c r="BA12" s="85">
        <f t="shared" si="7"/>
        <v>0</v>
      </c>
      <c r="BB12" s="85">
        <f t="shared" si="7"/>
        <v>0</v>
      </c>
      <c r="BC12" s="85">
        <f t="shared" si="7"/>
        <v>0</v>
      </c>
      <c r="BD12" s="85">
        <f t="shared" si="7"/>
        <v>0</v>
      </c>
      <c r="BE12" s="85">
        <f t="shared" si="7"/>
        <v>0</v>
      </c>
      <c r="BF12" s="85">
        <f t="shared" si="7"/>
        <v>0</v>
      </c>
      <c r="BG12" s="85">
        <f t="shared" si="7"/>
        <v>0</v>
      </c>
      <c r="BH12" s="88">
        <f t="shared" si="7"/>
        <v>0</v>
      </c>
    </row>
    <row r="13" spans="1:60" x14ac:dyDescent="0.25">
      <c r="D13" s="101">
        <f>+'Descr. Inversiones'!B13</f>
        <v>0</v>
      </c>
      <c r="E13" s="82"/>
      <c r="F13" s="82"/>
      <c r="G13" s="102"/>
      <c r="H13" s="103"/>
      <c r="I13" s="108"/>
      <c r="J13" s="104">
        <f>IFERROR((1-(#REF!+I13))/H13,0)</f>
        <v>0</v>
      </c>
      <c r="K13" s="105">
        <f t="shared" si="2"/>
        <v>1</v>
      </c>
      <c r="L13" s="83">
        <f t="shared" si="3"/>
        <v>1</v>
      </c>
      <c r="M13" s="83">
        <f t="shared" si="4"/>
        <v>1</v>
      </c>
      <c r="N13" s="106">
        <f t="shared" si="8"/>
        <v>0</v>
      </c>
      <c r="O13" s="107"/>
      <c r="P13" s="84"/>
      <c r="Q13" s="85">
        <f t="shared" si="5"/>
        <v>0</v>
      </c>
      <c r="R13" s="85">
        <f t="shared" si="5"/>
        <v>0</v>
      </c>
      <c r="S13" s="85">
        <f t="shared" si="5"/>
        <v>0</v>
      </c>
      <c r="T13" s="85">
        <f t="shared" si="5"/>
        <v>0</v>
      </c>
      <c r="U13" s="85">
        <f t="shared" si="5"/>
        <v>0</v>
      </c>
      <c r="V13" s="85">
        <f t="shared" si="5"/>
        <v>0</v>
      </c>
      <c r="W13" s="85">
        <f t="shared" si="5"/>
        <v>0</v>
      </c>
      <c r="X13" s="85">
        <f t="shared" si="5"/>
        <v>0</v>
      </c>
      <c r="Y13" s="85">
        <f t="shared" si="5"/>
        <v>0</v>
      </c>
      <c r="Z13" s="85">
        <f t="shared" si="5"/>
        <v>0</v>
      </c>
      <c r="AA13" s="85">
        <f t="shared" si="5"/>
        <v>0</v>
      </c>
      <c r="AB13" s="85">
        <f t="shared" si="5"/>
        <v>0</v>
      </c>
      <c r="AC13" s="85">
        <f t="shared" si="5"/>
        <v>0</v>
      </c>
      <c r="AD13" s="85">
        <f t="shared" si="5"/>
        <v>0</v>
      </c>
      <c r="AE13" s="85">
        <f t="shared" si="5"/>
        <v>0</v>
      </c>
      <c r="AF13" s="85">
        <f t="shared" si="5"/>
        <v>0</v>
      </c>
      <c r="AG13" s="85">
        <f t="shared" si="6"/>
        <v>0</v>
      </c>
      <c r="AH13" s="85">
        <f t="shared" si="6"/>
        <v>0</v>
      </c>
      <c r="AI13" s="85">
        <f t="shared" si="6"/>
        <v>0</v>
      </c>
      <c r="AJ13" s="85">
        <f t="shared" si="6"/>
        <v>0</v>
      </c>
      <c r="AK13" s="85">
        <f t="shared" si="6"/>
        <v>0</v>
      </c>
      <c r="AL13" s="85">
        <f t="shared" si="6"/>
        <v>0</v>
      </c>
      <c r="AM13" s="85">
        <f t="shared" si="6"/>
        <v>0</v>
      </c>
      <c r="AN13" s="85">
        <f t="shared" si="6"/>
        <v>0</v>
      </c>
      <c r="AO13" s="85">
        <f t="shared" si="6"/>
        <v>0</v>
      </c>
      <c r="AP13" s="85">
        <f t="shared" si="6"/>
        <v>0</v>
      </c>
      <c r="AQ13" s="85">
        <f t="shared" si="6"/>
        <v>0</v>
      </c>
      <c r="AR13" s="85">
        <f t="shared" si="6"/>
        <v>0</v>
      </c>
      <c r="AS13" s="85">
        <f t="shared" si="6"/>
        <v>0</v>
      </c>
      <c r="AT13" s="85">
        <f t="shared" si="6"/>
        <v>0</v>
      </c>
      <c r="AU13" s="85">
        <f t="shared" si="7"/>
        <v>0</v>
      </c>
      <c r="AV13" s="85">
        <f t="shared" si="7"/>
        <v>0</v>
      </c>
      <c r="AW13" s="85">
        <f t="shared" si="7"/>
        <v>0</v>
      </c>
      <c r="AX13" s="85">
        <f t="shared" si="7"/>
        <v>0</v>
      </c>
      <c r="AY13" s="85">
        <f t="shared" si="7"/>
        <v>0</v>
      </c>
      <c r="AZ13" s="85">
        <f t="shared" si="7"/>
        <v>0</v>
      </c>
      <c r="BA13" s="85">
        <f t="shared" si="7"/>
        <v>0</v>
      </c>
      <c r="BB13" s="85">
        <f t="shared" si="7"/>
        <v>0</v>
      </c>
      <c r="BC13" s="85">
        <f t="shared" si="7"/>
        <v>0</v>
      </c>
      <c r="BD13" s="85">
        <f t="shared" si="7"/>
        <v>0</v>
      </c>
      <c r="BE13" s="85">
        <f t="shared" si="7"/>
        <v>0</v>
      </c>
      <c r="BF13" s="85">
        <f t="shared" si="7"/>
        <v>0</v>
      </c>
      <c r="BG13" s="85">
        <f t="shared" si="7"/>
        <v>0</v>
      </c>
      <c r="BH13" s="88">
        <f t="shared" si="7"/>
        <v>0</v>
      </c>
    </row>
    <row r="14" spans="1:60" x14ac:dyDescent="0.25">
      <c r="D14" s="101">
        <f>+'Descr. Inversiones'!B14</f>
        <v>0</v>
      </c>
      <c r="E14" s="82"/>
      <c r="F14" s="82"/>
      <c r="G14" s="102"/>
      <c r="H14" s="103"/>
      <c r="I14" s="108"/>
      <c r="J14" s="104">
        <f>IFERROR((1-(#REF!+I14))/H14,0)</f>
        <v>0</v>
      </c>
      <c r="K14" s="105">
        <f t="shared" si="2"/>
        <v>1</v>
      </c>
      <c r="L14" s="83">
        <f t="shared" si="3"/>
        <v>1</v>
      </c>
      <c r="M14" s="83">
        <f t="shared" si="4"/>
        <v>1</v>
      </c>
      <c r="N14" s="106">
        <f t="shared" si="8"/>
        <v>0</v>
      </c>
      <c r="O14" s="107"/>
      <c r="P14" s="84"/>
      <c r="Q14" s="85">
        <f t="shared" si="5"/>
        <v>0</v>
      </c>
      <c r="R14" s="85">
        <f t="shared" si="5"/>
        <v>0</v>
      </c>
      <c r="S14" s="85">
        <f t="shared" si="5"/>
        <v>0</v>
      </c>
      <c r="T14" s="85">
        <f t="shared" si="5"/>
        <v>0</v>
      </c>
      <c r="U14" s="85">
        <f t="shared" si="5"/>
        <v>0</v>
      </c>
      <c r="V14" s="85">
        <f t="shared" si="5"/>
        <v>0</v>
      </c>
      <c r="W14" s="85">
        <f t="shared" si="5"/>
        <v>0</v>
      </c>
      <c r="X14" s="85">
        <f t="shared" si="5"/>
        <v>0</v>
      </c>
      <c r="Y14" s="85">
        <f t="shared" si="5"/>
        <v>0</v>
      </c>
      <c r="Z14" s="85">
        <f t="shared" si="5"/>
        <v>0</v>
      </c>
      <c r="AA14" s="85">
        <f t="shared" si="5"/>
        <v>0</v>
      </c>
      <c r="AB14" s="85">
        <f t="shared" si="5"/>
        <v>0</v>
      </c>
      <c r="AC14" s="85">
        <f t="shared" si="5"/>
        <v>0</v>
      </c>
      <c r="AD14" s="85">
        <f t="shared" si="5"/>
        <v>0</v>
      </c>
      <c r="AE14" s="85">
        <f t="shared" si="5"/>
        <v>0</v>
      </c>
      <c r="AF14" s="85">
        <f t="shared" si="5"/>
        <v>0</v>
      </c>
      <c r="AG14" s="85">
        <f t="shared" si="6"/>
        <v>0</v>
      </c>
      <c r="AH14" s="85">
        <f t="shared" si="6"/>
        <v>0</v>
      </c>
      <c r="AI14" s="85">
        <f t="shared" si="6"/>
        <v>0</v>
      </c>
      <c r="AJ14" s="85">
        <f t="shared" si="6"/>
        <v>0</v>
      </c>
      <c r="AK14" s="85">
        <f t="shared" si="6"/>
        <v>0</v>
      </c>
      <c r="AL14" s="85">
        <f t="shared" si="6"/>
        <v>0</v>
      </c>
      <c r="AM14" s="85">
        <f t="shared" si="6"/>
        <v>0</v>
      </c>
      <c r="AN14" s="85">
        <f t="shared" si="6"/>
        <v>0</v>
      </c>
      <c r="AO14" s="85">
        <f t="shared" si="6"/>
        <v>0</v>
      </c>
      <c r="AP14" s="85">
        <f t="shared" si="6"/>
        <v>0</v>
      </c>
      <c r="AQ14" s="85">
        <f t="shared" si="6"/>
        <v>0</v>
      </c>
      <c r="AR14" s="85">
        <f t="shared" si="6"/>
        <v>0</v>
      </c>
      <c r="AS14" s="85">
        <f t="shared" si="6"/>
        <v>0</v>
      </c>
      <c r="AT14" s="85">
        <f t="shared" si="6"/>
        <v>0</v>
      </c>
      <c r="AU14" s="85">
        <f t="shared" si="7"/>
        <v>0</v>
      </c>
      <c r="AV14" s="85">
        <f t="shared" si="7"/>
        <v>0</v>
      </c>
      <c r="AW14" s="85">
        <f t="shared" si="7"/>
        <v>0</v>
      </c>
      <c r="AX14" s="85">
        <f t="shared" si="7"/>
        <v>0</v>
      </c>
      <c r="AY14" s="85">
        <f t="shared" si="7"/>
        <v>0</v>
      </c>
      <c r="AZ14" s="85">
        <f t="shared" si="7"/>
        <v>0</v>
      </c>
      <c r="BA14" s="85">
        <f t="shared" si="7"/>
        <v>0</v>
      </c>
      <c r="BB14" s="85">
        <f t="shared" si="7"/>
        <v>0</v>
      </c>
      <c r="BC14" s="85">
        <f t="shared" si="7"/>
        <v>0</v>
      </c>
      <c r="BD14" s="85">
        <f t="shared" si="7"/>
        <v>0</v>
      </c>
      <c r="BE14" s="85">
        <f t="shared" si="7"/>
        <v>0</v>
      </c>
      <c r="BF14" s="85">
        <f t="shared" si="7"/>
        <v>0</v>
      </c>
      <c r="BG14" s="85">
        <f t="shared" si="7"/>
        <v>0</v>
      </c>
      <c r="BH14" s="88">
        <f t="shared" si="7"/>
        <v>0</v>
      </c>
    </row>
    <row r="15" spans="1:60" x14ac:dyDescent="0.25">
      <c r="D15" s="101">
        <f>+'Descr. Inversiones'!B15</f>
        <v>0</v>
      </c>
      <c r="E15" s="82"/>
      <c r="F15" s="82"/>
      <c r="G15" s="102"/>
      <c r="H15" s="103"/>
      <c r="I15" s="108"/>
      <c r="J15" s="104">
        <f>IFERROR((1-(#REF!+I15))/H15,0)</f>
        <v>0</v>
      </c>
      <c r="K15" s="105">
        <f t="shared" si="2"/>
        <v>1</v>
      </c>
      <c r="L15" s="83">
        <f t="shared" si="3"/>
        <v>1</v>
      </c>
      <c r="M15" s="83">
        <f t="shared" si="4"/>
        <v>1</v>
      </c>
      <c r="N15" s="106">
        <f t="shared" si="8"/>
        <v>0</v>
      </c>
      <c r="O15" s="107"/>
      <c r="P15" s="84"/>
      <c r="Q15" s="85">
        <f t="shared" si="5"/>
        <v>0</v>
      </c>
      <c r="R15" s="85">
        <f t="shared" si="5"/>
        <v>0</v>
      </c>
      <c r="S15" s="85">
        <f t="shared" si="5"/>
        <v>0</v>
      </c>
      <c r="T15" s="85">
        <f t="shared" si="5"/>
        <v>0</v>
      </c>
      <c r="U15" s="85">
        <f t="shared" si="5"/>
        <v>0</v>
      </c>
      <c r="V15" s="85">
        <f t="shared" si="5"/>
        <v>0</v>
      </c>
      <c r="W15" s="85">
        <f t="shared" si="5"/>
        <v>0</v>
      </c>
      <c r="X15" s="85">
        <f t="shared" si="5"/>
        <v>0</v>
      </c>
      <c r="Y15" s="85">
        <f t="shared" si="5"/>
        <v>0</v>
      </c>
      <c r="Z15" s="85">
        <f t="shared" si="5"/>
        <v>0</v>
      </c>
      <c r="AA15" s="85">
        <f t="shared" si="5"/>
        <v>0</v>
      </c>
      <c r="AB15" s="85">
        <f t="shared" si="5"/>
        <v>0</v>
      </c>
      <c r="AC15" s="85">
        <f t="shared" si="5"/>
        <v>0</v>
      </c>
      <c r="AD15" s="85">
        <f t="shared" si="5"/>
        <v>0</v>
      </c>
      <c r="AE15" s="85">
        <f t="shared" si="5"/>
        <v>0</v>
      </c>
      <c r="AF15" s="85">
        <f t="shared" si="5"/>
        <v>0</v>
      </c>
      <c r="AG15" s="85">
        <f t="shared" si="6"/>
        <v>0</v>
      </c>
      <c r="AH15" s="85">
        <f t="shared" si="6"/>
        <v>0</v>
      </c>
      <c r="AI15" s="85">
        <f t="shared" si="6"/>
        <v>0</v>
      </c>
      <c r="AJ15" s="85">
        <f t="shared" si="6"/>
        <v>0</v>
      </c>
      <c r="AK15" s="85">
        <f t="shared" si="6"/>
        <v>0</v>
      </c>
      <c r="AL15" s="85">
        <f t="shared" si="6"/>
        <v>0</v>
      </c>
      <c r="AM15" s="85">
        <f t="shared" si="6"/>
        <v>0</v>
      </c>
      <c r="AN15" s="85">
        <f t="shared" si="6"/>
        <v>0</v>
      </c>
      <c r="AO15" s="85">
        <f t="shared" si="6"/>
        <v>0</v>
      </c>
      <c r="AP15" s="85">
        <f t="shared" si="6"/>
        <v>0</v>
      </c>
      <c r="AQ15" s="85">
        <f t="shared" si="6"/>
        <v>0</v>
      </c>
      <c r="AR15" s="85">
        <f t="shared" si="6"/>
        <v>0</v>
      </c>
      <c r="AS15" s="85">
        <f t="shared" si="6"/>
        <v>0</v>
      </c>
      <c r="AT15" s="85">
        <f t="shared" si="6"/>
        <v>0</v>
      </c>
      <c r="AU15" s="85">
        <f t="shared" si="7"/>
        <v>0</v>
      </c>
      <c r="AV15" s="85">
        <f t="shared" si="7"/>
        <v>0</v>
      </c>
      <c r="AW15" s="85">
        <f t="shared" si="7"/>
        <v>0</v>
      </c>
      <c r="AX15" s="85">
        <f t="shared" si="7"/>
        <v>0</v>
      </c>
      <c r="AY15" s="85">
        <f t="shared" si="7"/>
        <v>0</v>
      </c>
      <c r="AZ15" s="85">
        <f t="shared" si="7"/>
        <v>0</v>
      </c>
      <c r="BA15" s="85">
        <f t="shared" si="7"/>
        <v>0</v>
      </c>
      <c r="BB15" s="85">
        <f t="shared" si="7"/>
        <v>0</v>
      </c>
      <c r="BC15" s="85">
        <f t="shared" si="7"/>
        <v>0</v>
      </c>
      <c r="BD15" s="85">
        <f t="shared" si="7"/>
        <v>0</v>
      </c>
      <c r="BE15" s="85">
        <f t="shared" si="7"/>
        <v>0</v>
      </c>
      <c r="BF15" s="85">
        <f t="shared" si="7"/>
        <v>0</v>
      </c>
      <c r="BG15" s="85">
        <f t="shared" si="7"/>
        <v>0</v>
      </c>
      <c r="BH15" s="88">
        <f t="shared" si="7"/>
        <v>0</v>
      </c>
    </row>
    <row r="16" spans="1:60" x14ac:dyDescent="0.25">
      <c r="D16" s="101">
        <f>+'Descr. Inversiones'!B16</f>
        <v>0</v>
      </c>
      <c r="E16" s="82"/>
      <c r="F16" s="82"/>
      <c r="G16" s="102"/>
      <c r="H16" s="103"/>
      <c r="I16" s="108"/>
      <c r="J16" s="104">
        <f>IFERROR((1-(#REF!+I16))/H16,0)</f>
        <v>0</v>
      </c>
      <c r="K16" s="105">
        <f t="shared" si="2"/>
        <v>1</v>
      </c>
      <c r="L16" s="83">
        <f t="shared" si="3"/>
        <v>1</v>
      </c>
      <c r="M16" s="83">
        <f t="shared" si="4"/>
        <v>1</v>
      </c>
      <c r="N16" s="106">
        <f t="shared" si="8"/>
        <v>0</v>
      </c>
      <c r="O16" s="107"/>
      <c r="P16" s="84"/>
      <c r="Q16" s="85">
        <f t="shared" si="5"/>
        <v>0</v>
      </c>
      <c r="R16" s="85">
        <f t="shared" si="5"/>
        <v>0</v>
      </c>
      <c r="S16" s="85">
        <f t="shared" si="5"/>
        <v>0</v>
      </c>
      <c r="T16" s="85">
        <f t="shared" si="5"/>
        <v>0</v>
      </c>
      <c r="U16" s="85">
        <f t="shared" si="5"/>
        <v>0</v>
      </c>
      <c r="V16" s="85">
        <f t="shared" si="5"/>
        <v>0</v>
      </c>
      <c r="W16" s="85">
        <f t="shared" si="5"/>
        <v>0</v>
      </c>
      <c r="X16" s="85">
        <f t="shared" si="5"/>
        <v>0</v>
      </c>
      <c r="Y16" s="85">
        <f t="shared" si="5"/>
        <v>0</v>
      </c>
      <c r="Z16" s="85">
        <f t="shared" si="5"/>
        <v>0</v>
      </c>
      <c r="AA16" s="85">
        <f t="shared" si="5"/>
        <v>0</v>
      </c>
      <c r="AB16" s="85">
        <f t="shared" si="5"/>
        <v>0</v>
      </c>
      <c r="AC16" s="85">
        <f t="shared" si="5"/>
        <v>0</v>
      </c>
      <c r="AD16" s="85">
        <f t="shared" si="5"/>
        <v>0</v>
      </c>
      <c r="AE16" s="85">
        <f t="shared" si="5"/>
        <v>0</v>
      </c>
      <c r="AF16" s="85">
        <f t="shared" si="5"/>
        <v>0</v>
      </c>
      <c r="AG16" s="85">
        <f t="shared" si="6"/>
        <v>0</v>
      </c>
      <c r="AH16" s="85">
        <f t="shared" si="6"/>
        <v>0</v>
      </c>
      <c r="AI16" s="85">
        <f t="shared" si="6"/>
        <v>0</v>
      </c>
      <c r="AJ16" s="85">
        <f t="shared" si="6"/>
        <v>0</v>
      </c>
      <c r="AK16" s="85">
        <f t="shared" si="6"/>
        <v>0</v>
      </c>
      <c r="AL16" s="85">
        <f t="shared" si="6"/>
        <v>0</v>
      </c>
      <c r="AM16" s="85">
        <f t="shared" si="6"/>
        <v>0</v>
      </c>
      <c r="AN16" s="85">
        <f t="shared" si="6"/>
        <v>0</v>
      </c>
      <c r="AO16" s="85">
        <f t="shared" si="6"/>
        <v>0</v>
      </c>
      <c r="AP16" s="85">
        <f t="shared" si="6"/>
        <v>0</v>
      </c>
      <c r="AQ16" s="85">
        <f t="shared" si="6"/>
        <v>0</v>
      </c>
      <c r="AR16" s="85">
        <f t="shared" si="6"/>
        <v>0</v>
      </c>
      <c r="AS16" s="85">
        <f t="shared" si="6"/>
        <v>0</v>
      </c>
      <c r="AT16" s="85">
        <f t="shared" si="6"/>
        <v>0</v>
      </c>
      <c r="AU16" s="85">
        <f t="shared" si="7"/>
        <v>0</v>
      </c>
      <c r="AV16" s="85">
        <f t="shared" si="7"/>
        <v>0</v>
      </c>
      <c r="AW16" s="85">
        <f t="shared" si="7"/>
        <v>0</v>
      </c>
      <c r="AX16" s="85">
        <f t="shared" si="7"/>
        <v>0</v>
      </c>
      <c r="AY16" s="85">
        <f t="shared" si="7"/>
        <v>0</v>
      </c>
      <c r="AZ16" s="85">
        <f t="shared" si="7"/>
        <v>0</v>
      </c>
      <c r="BA16" s="85">
        <f t="shared" si="7"/>
        <v>0</v>
      </c>
      <c r="BB16" s="85">
        <f t="shared" si="7"/>
        <v>0</v>
      </c>
      <c r="BC16" s="85">
        <f t="shared" si="7"/>
        <v>0</v>
      </c>
      <c r="BD16" s="85">
        <f t="shared" si="7"/>
        <v>0</v>
      </c>
      <c r="BE16" s="85">
        <f t="shared" si="7"/>
        <v>0</v>
      </c>
      <c r="BF16" s="85">
        <f t="shared" si="7"/>
        <v>0</v>
      </c>
      <c r="BG16" s="85">
        <f t="shared" si="7"/>
        <v>0</v>
      </c>
      <c r="BH16" s="88">
        <f t="shared" si="7"/>
        <v>0</v>
      </c>
    </row>
    <row r="17" spans="4:60" x14ac:dyDescent="0.25">
      <c r="D17" s="101">
        <f>+'Descr. Inversiones'!B17</f>
        <v>0</v>
      </c>
      <c r="E17" s="82"/>
      <c r="F17" s="82"/>
      <c r="G17" s="102"/>
      <c r="H17" s="103"/>
      <c r="I17" s="102"/>
      <c r="J17" s="104">
        <f>IFERROR((1-(#REF!+I17))/H17,0)</f>
        <v>0</v>
      </c>
      <c r="K17" s="105">
        <f t="shared" si="2"/>
        <v>1</v>
      </c>
      <c r="L17" s="83">
        <f t="shared" si="3"/>
        <v>1</v>
      </c>
      <c r="M17" s="83">
        <f t="shared" si="4"/>
        <v>1</v>
      </c>
      <c r="N17" s="106">
        <f t="shared" si="8"/>
        <v>0</v>
      </c>
      <c r="O17" s="107"/>
      <c r="P17" s="84"/>
      <c r="Q17" s="85">
        <f t="shared" si="5"/>
        <v>0</v>
      </c>
      <c r="R17" s="85">
        <f t="shared" si="5"/>
        <v>0</v>
      </c>
      <c r="S17" s="85">
        <f t="shared" si="5"/>
        <v>0</v>
      </c>
      <c r="T17" s="85">
        <f t="shared" si="5"/>
        <v>0</v>
      </c>
      <c r="U17" s="85">
        <f t="shared" si="5"/>
        <v>0</v>
      </c>
      <c r="V17" s="85">
        <f t="shared" si="5"/>
        <v>0</v>
      </c>
      <c r="W17" s="85">
        <f t="shared" si="5"/>
        <v>0</v>
      </c>
      <c r="X17" s="85">
        <f t="shared" si="5"/>
        <v>0</v>
      </c>
      <c r="Y17" s="85">
        <f t="shared" si="5"/>
        <v>0</v>
      </c>
      <c r="Z17" s="85">
        <f t="shared" si="5"/>
        <v>0</v>
      </c>
      <c r="AA17" s="85">
        <f t="shared" si="5"/>
        <v>0</v>
      </c>
      <c r="AB17" s="85">
        <f t="shared" si="5"/>
        <v>0</v>
      </c>
      <c r="AC17" s="85">
        <f t="shared" si="5"/>
        <v>0</v>
      </c>
      <c r="AD17" s="85">
        <f t="shared" si="5"/>
        <v>0</v>
      </c>
      <c r="AE17" s="85">
        <f t="shared" si="5"/>
        <v>0</v>
      </c>
      <c r="AF17" s="85">
        <f t="shared" si="5"/>
        <v>0</v>
      </c>
      <c r="AG17" s="85">
        <f t="shared" si="6"/>
        <v>0</v>
      </c>
      <c r="AH17" s="85">
        <f t="shared" si="6"/>
        <v>0</v>
      </c>
      <c r="AI17" s="85">
        <f t="shared" si="6"/>
        <v>0</v>
      </c>
      <c r="AJ17" s="85">
        <f t="shared" si="6"/>
        <v>0</v>
      </c>
      <c r="AK17" s="85">
        <f t="shared" si="6"/>
        <v>0</v>
      </c>
      <c r="AL17" s="85">
        <f t="shared" si="6"/>
        <v>0</v>
      </c>
      <c r="AM17" s="85">
        <f t="shared" si="6"/>
        <v>0</v>
      </c>
      <c r="AN17" s="85">
        <f t="shared" si="6"/>
        <v>0</v>
      </c>
      <c r="AO17" s="85">
        <f t="shared" si="6"/>
        <v>0</v>
      </c>
      <c r="AP17" s="85">
        <f t="shared" si="6"/>
        <v>0</v>
      </c>
      <c r="AQ17" s="85">
        <f t="shared" si="6"/>
        <v>0</v>
      </c>
      <c r="AR17" s="85">
        <f t="shared" si="6"/>
        <v>0</v>
      </c>
      <c r="AS17" s="85">
        <f t="shared" si="6"/>
        <v>0</v>
      </c>
      <c r="AT17" s="85">
        <f t="shared" si="6"/>
        <v>0</v>
      </c>
      <c r="AU17" s="85">
        <f t="shared" si="7"/>
        <v>0</v>
      </c>
      <c r="AV17" s="85">
        <f t="shared" si="7"/>
        <v>0</v>
      </c>
      <c r="AW17" s="85">
        <f t="shared" si="7"/>
        <v>0</v>
      </c>
      <c r="AX17" s="85">
        <f t="shared" si="7"/>
        <v>0</v>
      </c>
      <c r="AY17" s="85">
        <f t="shared" si="7"/>
        <v>0</v>
      </c>
      <c r="AZ17" s="85">
        <f t="shared" si="7"/>
        <v>0</v>
      </c>
      <c r="BA17" s="85">
        <f t="shared" si="7"/>
        <v>0</v>
      </c>
      <c r="BB17" s="85">
        <f t="shared" si="7"/>
        <v>0</v>
      </c>
      <c r="BC17" s="85">
        <f t="shared" si="7"/>
        <v>0</v>
      </c>
      <c r="BD17" s="85">
        <f t="shared" si="7"/>
        <v>0</v>
      </c>
      <c r="BE17" s="85">
        <f t="shared" si="7"/>
        <v>0</v>
      </c>
      <c r="BF17" s="85">
        <f t="shared" si="7"/>
        <v>0</v>
      </c>
      <c r="BG17" s="85">
        <f t="shared" si="7"/>
        <v>0</v>
      </c>
      <c r="BH17" s="88">
        <f t="shared" si="7"/>
        <v>0</v>
      </c>
    </row>
    <row r="18" spans="4:60" x14ac:dyDescent="0.25">
      <c r="D18" s="101">
        <f>+'Descr. Inversiones'!B18</f>
        <v>0</v>
      </c>
      <c r="E18" s="82"/>
      <c r="F18" s="82"/>
      <c r="G18" s="102"/>
      <c r="H18" s="103"/>
      <c r="I18" s="108"/>
      <c r="J18" s="104">
        <f>IFERROR((1-(#REF!+I18))/H18,0)</f>
        <v>0</v>
      </c>
      <c r="K18" s="105">
        <f t="shared" si="2"/>
        <v>1</v>
      </c>
      <c r="L18" s="83">
        <f t="shared" si="3"/>
        <v>1</v>
      </c>
      <c r="M18" s="83">
        <f t="shared" si="4"/>
        <v>1</v>
      </c>
      <c r="N18" s="106">
        <f t="shared" si="8"/>
        <v>0</v>
      </c>
      <c r="O18" s="107"/>
      <c r="P18" s="84"/>
      <c r="Q18" s="85">
        <f t="shared" si="5"/>
        <v>0</v>
      </c>
      <c r="R18" s="85">
        <f t="shared" si="5"/>
        <v>0</v>
      </c>
      <c r="S18" s="85">
        <f t="shared" si="5"/>
        <v>0</v>
      </c>
      <c r="T18" s="85">
        <f t="shared" si="5"/>
        <v>0</v>
      </c>
      <c r="U18" s="85">
        <f t="shared" si="5"/>
        <v>0</v>
      </c>
      <c r="V18" s="85">
        <f t="shared" si="5"/>
        <v>0</v>
      </c>
      <c r="W18" s="85">
        <f t="shared" si="5"/>
        <v>0</v>
      </c>
      <c r="X18" s="85">
        <f t="shared" si="5"/>
        <v>0</v>
      </c>
      <c r="Y18" s="85">
        <f t="shared" si="5"/>
        <v>0</v>
      </c>
      <c r="Z18" s="85">
        <f t="shared" si="5"/>
        <v>0</v>
      </c>
      <c r="AA18" s="85">
        <f t="shared" si="5"/>
        <v>0</v>
      </c>
      <c r="AB18" s="85">
        <f t="shared" si="5"/>
        <v>0</v>
      </c>
      <c r="AC18" s="85">
        <f t="shared" si="5"/>
        <v>0</v>
      </c>
      <c r="AD18" s="85">
        <f t="shared" si="5"/>
        <v>0</v>
      </c>
      <c r="AE18" s="85">
        <f t="shared" si="5"/>
        <v>0</v>
      </c>
      <c r="AF18" s="85">
        <f t="shared" si="5"/>
        <v>0</v>
      </c>
      <c r="AG18" s="85">
        <f t="shared" si="6"/>
        <v>0</v>
      </c>
      <c r="AH18" s="85">
        <f t="shared" si="6"/>
        <v>0</v>
      </c>
      <c r="AI18" s="85">
        <f t="shared" si="6"/>
        <v>0</v>
      </c>
      <c r="AJ18" s="85">
        <f t="shared" si="6"/>
        <v>0</v>
      </c>
      <c r="AK18" s="85">
        <f t="shared" si="6"/>
        <v>0</v>
      </c>
      <c r="AL18" s="85">
        <f t="shared" si="6"/>
        <v>0</v>
      </c>
      <c r="AM18" s="85">
        <f t="shared" si="6"/>
        <v>0</v>
      </c>
      <c r="AN18" s="85">
        <f t="shared" si="6"/>
        <v>0</v>
      </c>
      <c r="AO18" s="85">
        <f t="shared" si="6"/>
        <v>0</v>
      </c>
      <c r="AP18" s="85">
        <f t="shared" si="6"/>
        <v>0</v>
      </c>
      <c r="AQ18" s="85">
        <f t="shared" si="6"/>
        <v>0</v>
      </c>
      <c r="AR18" s="85">
        <f t="shared" si="6"/>
        <v>0</v>
      </c>
      <c r="AS18" s="85">
        <f t="shared" si="6"/>
        <v>0</v>
      </c>
      <c r="AT18" s="85">
        <f t="shared" si="6"/>
        <v>0</v>
      </c>
      <c r="AU18" s="85">
        <f t="shared" si="7"/>
        <v>0</v>
      </c>
      <c r="AV18" s="85">
        <f t="shared" si="7"/>
        <v>0</v>
      </c>
      <c r="AW18" s="85">
        <f t="shared" si="7"/>
        <v>0</v>
      </c>
      <c r="AX18" s="85">
        <f t="shared" si="7"/>
        <v>0</v>
      </c>
      <c r="AY18" s="85">
        <f t="shared" si="7"/>
        <v>0</v>
      </c>
      <c r="AZ18" s="85">
        <f t="shared" si="7"/>
        <v>0</v>
      </c>
      <c r="BA18" s="85">
        <f t="shared" si="7"/>
        <v>0</v>
      </c>
      <c r="BB18" s="85">
        <f t="shared" si="7"/>
        <v>0</v>
      </c>
      <c r="BC18" s="85">
        <f t="shared" si="7"/>
        <v>0</v>
      </c>
      <c r="BD18" s="85">
        <f t="shared" si="7"/>
        <v>0</v>
      </c>
      <c r="BE18" s="85">
        <f t="shared" si="7"/>
        <v>0</v>
      </c>
      <c r="BF18" s="85">
        <f t="shared" si="7"/>
        <v>0</v>
      </c>
      <c r="BG18" s="85">
        <f t="shared" si="7"/>
        <v>0</v>
      </c>
      <c r="BH18" s="88">
        <f t="shared" si="7"/>
        <v>0</v>
      </c>
    </row>
    <row r="19" spans="4:60" x14ac:dyDescent="0.25">
      <c r="D19" s="101">
        <f>+'Descr. Inversiones'!B19</f>
        <v>0</v>
      </c>
      <c r="E19" s="82"/>
      <c r="F19" s="82"/>
      <c r="G19" s="102"/>
      <c r="H19" s="103"/>
      <c r="I19" s="108"/>
      <c r="J19" s="104">
        <f>IFERROR((1-(#REF!+I19))/H19,0)</f>
        <v>0</v>
      </c>
      <c r="K19" s="105">
        <f t="shared" si="2"/>
        <v>1</v>
      </c>
      <c r="L19" s="83">
        <f t="shared" si="3"/>
        <v>1</v>
      </c>
      <c r="M19" s="83">
        <f t="shared" si="4"/>
        <v>1</v>
      </c>
      <c r="N19" s="106">
        <f t="shared" si="8"/>
        <v>0</v>
      </c>
      <c r="O19" s="107"/>
      <c r="P19" s="84"/>
      <c r="Q19" s="85">
        <f t="shared" si="5"/>
        <v>0</v>
      </c>
      <c r="R19" s="85">
        <f t="shared" si="5"/>
        <v>0</v>
      </c>
      <c r="S19" s="85">
        <f t="shared" si="5"/>
        <v>0</v>
      </c>
      <c r="T19" s="85">
        <f t="shared" si="5"/>
        <v>0</v>
      </c>
      <c r="U19" s="85">
        <f t="shared" si="5"/>
        <v>0</v>
      </c>
      <c r="V19" s="85">
        <f t="shared" si="5"/>
        <v>0</v>
      </c>
      <c r="W19" s="85">
        <f t="shared" si="5"/>
        <v>0</v>
      </c>
      <c r="X19" s="85">
        <f t="shared" si="5"/>
        <v>0</v>
      </c>
      <c r="Y19" s="85">
        <f t="shared" si="5"/>
        <v>0</v>
      </c>
      <c r="Z19" s="85">
        <f t="shared" si="5"/>
        <v>0</v>
      </c>
      <c r="AA19" s="85">
        <f t="shared" si="5"/>
        <v>0</v>
      </c>
      <c r="AB19" s="85">
        <f t="shared" si="5"/>
        <v>0</v>
      </c>
      <c r="AC19" s="85">
        <f t="shared" si="5"/>
        <v>0</v>
      </c>
      <c r="AD19" s="85">
        <f t="shared" si="5"/>
        <v>0</v>
      </c>
      <c r="AE19" s="85">
        <f t="shared" si="5"/>
        <v>0</v>
      </c>
      <c r="AF19" s="85">
        <f t="shared" si="5"/>
        <v>0</v>
      </c>
      <c r="AG19" s="85">
        <f t="shared" si="6"/>
        <v>0</v>
      </c>
      <c r="AH19" s="85">
        <f t="shared" si="6"/>
        <v>0</v>
      </c>
      <c r="AI19" s="85">
        <f t="shared" si="6"/>
        <v>0</v>
      </c>
      <c r="AJ19" s="85">
        <f t="shared" si="6"/>
        <v>0</v>
      </c>
      <c r="AK19" s="85">
        <f t="shared" si="6"/>
        <v>0</v>
      </c>
      <c r="AL19" s="85">
        <f t="shared" si="6"/>
        <v>0</v>
      </c>
      <c r="AM19" s="85">
        <f t="shared" si="6"/>
        <v>0</v>
      </c>
      <c r="AN19" s="85">
        <f t="shared" si="6"/>
        <v>0</v>
      </c>
      <c r="AO19" s="85">
        <f t="shared" si="6"/>
        <v>0</v>
      </c>
      <c r="AP19" s="85">
        <f t="shared" si="6"/>
        <v>0</v>
      </c>
      <c r="AQ19" s="85">
        <f t="shared" si="6"/>
        <v>0</v>
      </c>
      <c r="AR19" s="85">
        <f t="shared" si="6"/>
        <v>0</v>
      </c>
      <c r="AS19" s="85">
        <f t="shared" si="6"/>
        <v>0</v>
      </c>
      <c r="AT19" s="85">
        <f t="shared" si="6"/>
        <v>0</v>
      </c>
      <c r="AU19" s="85">
        <f t="shared" si="7"/>
        <v>0</v>
      </c>
      <c r="AV19" s="85">
        <f t="shared" si="7"/>
        <v>0</v>
      </c>
      <c r="AW19" s="85">
        <f t="shared" si="7"/>
        <v>0</v>
      </c>
      <c r="AX19" s="85">
        <f t="shared" si="7"/>
        <v>0</v>
      </c>
      <c r="AY19" s="85">
        <f t="shared" si="7"/>
        <v>0</v>
      </c>
      <c r="AZ19" s="85">
        <f t="shared" si="7"/>
        <v>0</v>
      </c>
      <c r="BA19" s="85">
        <f t="shared" si="7"/>
        <v>0</v>
      </c>
      <c r="BB19" s="85">
        <f t="shared" si="7"/>
        <v>0</v>
      </c>
      <c r="BC19" s="85">
        <f t="shared" si="7"/>
        <v>0</v>
      </c>
      <c r="BD19" s="85">
        <f t="shared" si="7"/>
        <v>0</v>
      </c>
      <c r="BE19" s="85">
        <f t="shared" si="7"/>
        <v>0</v>
      </c>
      <c r="BF19" s="85">
        <f t="shared" si="7"/>
        <v>0</v>
      </c>
      <c r="BG19" s="85">
        <f t="shared" si="7"/>
        <v>0</v>
      </c>
      <c r="BH19" s="88">
        <f t="shared" si="7"/>
        <v>0</v>
      </c>
    </row>
    <row r="20" spans="4:60" x14ac:dyDescent="0.25">
      <c r="D20" s="101">
        <f>+'Descr. Inversiones'!B20</f>
        <v>0</v>
      </c>
      <c r="E20" s="82"/>
      <c r="F20" s="82"/>
      <c r="G20" s="102"/>
      <c r="H20" s="103"/>
      <c r="I20" s="108"/>
      <c r="J20" s="104">
        <f>IFERROR((1-(#REF!+I20))/H20,0)</f>
        <v>0</v>
      </c>
      <c r="K20" s="105">
        <f t="shared" si="2"/>
        <v>1</v>
      </c>
      <c r="L20" s="83">
        <f t="shared" si="3"/>
        <v>1</v>
      </c>
      <c r="M20" s="83">
        <f t="shared" si="4"/>
        <v>1</v>
      </c>
      <c r="N20" s="106">
        <f t="shared" si="8"/>
        <v>0</v>
      </c>
      <c r="O20" s="107"/>
      <c r="P20" s="84"/>
      <c r="Q20" s="85">
        <f t="shared" si="5"/>
        <v>0</v>
      </c>
      <c r="R20" s="85">
        <f t="shared" si="5"/>
        <v>0</v>
      </c>
      <c r="S20" s="85">
        <f t="shared" si="5"/>
        <v>0</v>
      </c>
      <c r="T20" s="85">
        <f t="shared" si="5"/>
        <v>0</v>
      </c>
      <c r="U20" s="85">
        <f t="shared" si="5"/>
        <v>0</v>
      </c>
      <c r="V20" s="85">
        <f t="shared" si="5"/>
        <v>0</v>
      </c>
      <c r="W20" s="85">
        <f t="shared" si="5"/>
        <v>0</v>
      </c>
      <c r="X20" s="85">
        <f t="shared" si="5"/>
        <v>0</v>
      </c>
      <c r="Y20" s="85">
        <f t="shared" si="5"/>
        <v>0</v>
      </c>
      <c r="Z20" s="85">
        <f t="shared" si="5"/>
        <v>0</v>
      </c>
      <c r="AA20" s="85">
        <f t="shared" si="5"/>
        <v>0</v>
      </c>
      <c r="AB20" s="85">
        <f t="shared" si="5"/>
        <v>0</v>
      </c>
      <c r="AC20" s="85">
        <f t="shared" si="5"/>
        <v>0</v>
      </c>
      <c r="AD20" s="85">
        <f t="shared" si="5"/>
        <v>0</v>
      </c>
      <c r="AE20" s="85">
        <f t="shared" si="5"/>
        <v>0</v>
      </c>
      <c r="AF20" s="85">
        <f t="shared" si="5"/>
        <v>0</v>
      </c>
      <c r="AG20" s="85">
        <f t="shared" si="6"/>
        <v>0</v>
      </c>
      <c r="AH20" s="85">
        <f t="shared" si="6"/>
        <v>0</v>
      </c>
      <c r="AI20" s="85">
        <f t="shared" si="6"/>
        <v>0</v>
      </c>
      <c r="AJ20" s="85">
        <f t="shared" si="6"/>
        <v>0</v>
      </c>
      <c r="AK20" s="85">
        <f t="shared" si="6"/>
        <v>0</v>
      </c>
      <c r="AL20" s="85">
        <f t="shared" si="6"/>
        <v>0</v>
      </c>
      <c r="AM20" s="85">
        <f t="shared" si="6"/>
        <v>0</v>
      </c>
      <c r="AN20" s="85">
        <f t="shared" si="6"/>
        <v>0</v>
      </c>
      <c r="AO20" s="85">
        <f t="shared" si="6"/>
        <v>0</v>
      </c>
      <c r="AP20" s="85">
        <f t="shared" si="6"/>
        <v>0</v>
      </c>
      <c r="AQ20" s="85">
        <f t="shared" si="6"/>
        <v>0</v>
      </c>
      <c r="AR20" s="85">
        <f t="shared" si="6"/>
        <v>0</v>
      </c>
      <c r="AS20" s="85">
        <f t="shared" si="6"/>
        <v>0</v>
      </c>
      <c r="AT20" s="85">
        <f t="shared" si="6"/>
        <v>0</v>
      </c>
      <c r="AU20" s="85">
        <f t="shared" si="7"/>
        <v>0</v>
      </c>
      <c r="AV20" s="85">
        <f t="shared" si="7"/>
        <v>0</v>
      </c>
      <c r="AW20" s="85">
        <f t="shared" si="7"/>
        <v>0</v>
      </c>
      <c r="AX20" s="85">
        <f t="shared" si="7"/>
        <v>0</v>
      </c>
      <c r="AY20" s="85">
        <f t="shared" si="7"/>
        <v>0</v>
      </c>
      <c r="AZ20" s="85">
        <f t="shared" si="7"/>
        <v>0</v>
      </c>
      <c r="BA20" s="85">
        <f t="shared" si="7"/>
        <v>0</v>
      </c>
      <c r="BB20" s="85">
        <f t="shared" si="7"/>
        <v>0</v>
      </c>
      <c r="BC20" s="85">
        <f t="shared" si="7"/>
        <v>0</v>
      </c>
      <c r="BD20" s="85">
        <f t="shared" si="7"/>
        <v>0</v>
      </c>
      <c r="BE20" s="85">
        <f t="shared" si="7"/>
        <v>0</v>
      </c>
      <c r="BF20" s="85">
        <f t="shared" si="7"/>
        <v>0</v>
      </c>
      <c r="BG20" s="85">
        <f t="shared" si="7"/>
        <v>0</v>
      </c>
      <c r="BH20" s="88">
        <f t="shared" si="7"/>
        <v>0</v>
      </c>
    </row>
    <row r="21" spans="4:60" x14ac:dyDescent="0.25">
      <c r="D21" s="101">
        <f>+'Descr. Inversiones'!B21</f>
        <v>0</v>
      </c>
      <c r="E21" s="82"/>
      <c r="F21" s="82"/>
      <c r="G21" s="102"/>
      <c r="H21" s="103"/>
      <c r="I21" s="108"/>
      <c r="J21" s="104">
        <f>IFERROR((1-(#REF!+I21))/H21,0)</f>
        <v>0</v>
      </c>
      <c r="K21" s="105">
        <f t="shared" si="2"/>
        <v>1</v>
      </c>
      <c r="L21" s="83">
        <f t="shared" si="3"/>
        <v>1</v>
      </c>
      <c r="M21" s="83">
        <f t="shared" si="4"/>
        <v>1</v>
      </c>
      <c r="N21" s="106">
        <f t="shared" si="8"/>
        <v>0</v>
      </c>
      <c r="O21" s="107"/>
      <c r="P21" s="84"/>
      <c r="Q21" s="85">
        <f t="shared" si="5"/>
        <v>0</v>
      </c>
      <c r="R21" s="85">
        <f t="shared" si="5"/>
        <v>0</v>
      </c>
      <c r="S21" s="85">
        <f t="shared" si="5"/>
        <v>0</v>
      </c>
      <c r="T21" s="85">
        <f t="shared" si="5"/>
        <v>0</v>
      </c>
      <c r="U21" s="85">
        <f t="shared" si="5"/>
        <v>0</v>
      </c>
      <c r="V21" s="85">
        <f t="shared" si="5"/>
        <v>0</v>
      </c>
      <c r="W21" s="85">
        <f t="shared" si="5"/>
        <v>0</v>
      </c>
      <c r="X21" s="85">
        <f t="shared" si="5"/>
        <v>0</v>
      </c>
      <c r="Y21" s="85">
        <f t="shared" si="5"/>
        <v>0</v>
      </c>
      <c r="Z21" s="85">
        <f t="shared" si="5"/>
        <v>0</v>
      </c>
      <c r="AA21" s="85">
        <f t="shared" si="5"/>
        <v>0</v>
      </c>
      <c r="AB21" s="85">
        <f t="shared" si="5"/>
        <v>0</v>
      </c>
      <c r="AC21" s="85">
        <f t="shared" si="5"/>
        <v>0</v>
      </c>
      <c r="AD21" s="85">
        <f t="shared" si="5"/>
        <v>0</v>
      </c>
      <c r="AE21" s="85">
        <f t="shared" si="5"/>
        <v>0</v>
      </c>
      <c r="AF21" s="85">
        <f t="shared" si="5"/>
        <v>0</v>
      </c>
      <c r="AG21" s="85">
        <f t="shared" si="6"/>
        <v>0</v>
      </c>
      <c r="AH21" s="85">
        <f t="shared" si="6"/>
        <v>0</v>
      </c>
      <c r="AI21" s="85">
        <f t="shared" si="6"/>
        <v>0</v>
      </c>
      <c r="AJ21" s="85">
        <f t="shared" si="6"/>
        <v>0</v>
      </c>
      <c r="AK21" s="85">
        <f t="shared" si="6"/>
        <v>0</v>
      </c>
      <c r="AL21" s="85">
        <f t="shared" si="6"/>
        <v>0</v>
      </c>
      <c r="AM21" s="85">
        <f t="shared" si="6"/>
        <v>0</v>
      </c>
      <c r="AN21" s="85">
        <f t="shared" si="6"/>
        <v>0</v>
      </c>
      <c r="AO21" s="85">
        <f t="shared" si="6"/>
        <v>0</v>
      </c>
      <c r="AP21" s="85">
        <f t="shared" si="6"/>
        <v>0</v>
      </c>
      <c r="AQ21" s="85">
        <f t="shared" si="6"/>
        <v>0</v>
      </c>
      <c r="AR21" s="85">
        <f t="shared" si="6"/>
        <v>0</v>
      </c>
      <c r="AS21" s="85">
        <f t="shared" si="6"/>
        <v>0</v>
      </c>
      <c r="AT21" s="85">
        <f t="shared" si="6"/>
        <v>0</v>
      </c>
      <c r="AU21" s="85">
        <f t="shared" si="7"/>
        <v>0</v>
      </c>
      <c r="AV21" s="85">
        <f t="shared" si="7"/>
        <v>0</v>
      </c>
      <c r="AW21" s="85">
        <f t="shared" si="7"/>
        <v>0</v>
      </c>
      <c r="AX21" s="85">
        <f t="shared" si="7"/>
        <v>0</v>
      </c>
      <c r="AY21" s="85">
        <f t="shared" si="7"/>
        <v>0</v>
      </c>
      <c r="AZ21" s="85">
        <f t="shared" si="7"/>
        <v>0</v>
      </c>
      <c r="BA21" s="85">
        <f t="shared" si="7"/>
        <v>0</v>
      </c>
      <c r="BB21" s="85">
        <f t="shared" si="7"/>
        <v>0</v>
      </c>
      <c r="BC21" s="85">
        <f t="shared" si="7"/>
        <v>0</v>
      </c>
      <c r="BD21" s="85">
        <f t="shared" si="7"/>
        <v>0</v>
      </c>
      <c r="BE21" s="85">
        <f t="shared" si="7"/>
        <v>0</v>
      </c>
      <c r="BF21" s="85">
        <f t="shared" si="7"/>
        <v>0</v>
      </c>
      <c r="BG21" s="85">
        <f t="shared" si="7"/>
        <v>0</v>
      </c>
      <c r="BH21" s="88">
        <f t="shared" si="7"/>
        <v>0</v>
      </c>
    </row>
    <row r="22" spans="4:60" x14ac:dyDescent="0.25">
      <c r="D22" s="101">
        <f>+'Descr. Inversiones'!B22</f>
        <v>0</v>
      </c>
      <c r="E22" s="82"/>
      <c r="F22" s="82"/>
      <c r="G22" s="102"/>
      <c r="H22" s="103"/>
      <c r="I22" s="108"/>
      <c r="J22" s="104">
        <f>IFERROR((1-(#REF!+I22))/H22,0)</f>
        <v>0</v>
      </c>
      <c r="K22" s="105">
        <f t="shared" si="2"/>
        <v>1</v>
      </c>
      <c r="L22" s="83">
        <f t="shared" si="3"/>
        <v>1</v>
      </c>
      <c r="M22" s="83">
        <f t="shared" si="4"/>
        <v>1</v>
      </c>
      <c r="N22" s="106">
        <f t="shared" si="8"/>
        <v>0</v>
      </c>
      <c r="O22" s="107"/>
      <c r="P22" s="84"/>
      <c r="Q22" s="85">
        <f t="shared" si="5"/>
        <v>0</v>
      </c>
      <c r="R22" s="85">
        <f t="shared" si="5"/>
        <v>0</v>
      </c>
      <c r="S22" s="85">
        <f t="shared" si="5"/>
        <v>0</v>
      </c>
      <c r="T22" s="85">
        <f t="shared" si="5"/>
        <v>0</v>
      </c>
      <c r="U22" s="85">
        <f t="shared" si="5"/>
        <v>0</v>
      </c>
      <c r="V22" s="85">
        <f t="shared" si="5"/>
        <v>0</v>
      </c>
      <c r="W22" s="85">
        <f t="shared" si="5"/>
        <v>0</v>
      </c>
      <c r="X22" s="85">
        <f t="shared" si="5"/>
        <v>0</v>
      </c>
      <c r="Y22" s="85">
        <f t="shared" si="5"/>
        <v>0</v>
      </c>
      <c r="Z22" s="85">
        <f t="shared" si="5"/>
        <v>0</v>
      </c>
      <c r="AA22" s="85">
        <f t="shared" si="5"/>
        <v>0</v>
      </c>
      <c r="AB22" s="85">
        <f t="shared" si="5"/>
        <v>0</v>
      </c>
      <c r="AC22" s="85">
        <f t="shared" si="5"/>
        <v>0</v>
      </c>
      <c r="AD22" s="85">
        <f t="shared" si="5"/>
        <v>0</v>
      </c>
      <c r="AE22" s="85">
        <f t="shared" si="5"/>
        <v>0</v>
      </c>
      <c r="AF22" s="85">
        <f t="shared" si="5"/>
        <v>0</v>
      </c>
      <c r="AG22" s="85">
        <f t="shared" si="6"/>
        <v>0</v>
      </c>
      <c r="AH22" s="85">
        <f t="shared" si="6"/>
        <v>0</v>
      </c>
      <c r="AI22" s="85">
        <f t="shared" si="6"/>
        <v>0</v>
      </c>
      <c r="AJ22" s="85">
        <f t="shared" si="6"/>
        <v>0</v>
      </c>
      <c r="AK22" s="85">
        <f t="shared" si="6"/>
        <v>0</v>
      </c>
      <c r="AL22" s="85">
        <f t="shared" si="6"/>
        <v>0</v>
      </c>
      <c r="AM22" s="85">
        <f t="shared" si="6"/>
        <v>0</v>
      </c>
      <c r="AN22" s="85">
        <f t="shared" si="6"/>
        <v>0</v>
      </c>
      <c r="AO22" s="85">
        <f t="shared" si="6"/>
        <v>0</v>
      </c>
      <c r="AP22" s="85">
        <f t="shared" si="6"/>
        <v>0</v>
      </c>
      <c r="AQ22" s="85">
        <f t="shared" si="6"/>
        <v>0</v>
      </c>
      <c r="AR22" s="85">
        <f t="shared" si="6"/>
        <v>0</v>
      </c>
      <c r="AS22" s="85">
        <f t="shared" si="6"/>
        <v>0</v>
      </c>
      <c r="AT22" s="85">
        <f t="shared" si="6"/>
        <v>0</v>
      </c>
      <c r="AU22" s="85">
        <f t="shared" si="7"/>
        <v>0</v>
      </c>
      <c r="AV22" s="85">
        <f t="shared" si="7"/>
        <v>0</v>
      </c>
      <c r="AW22" s="85">
        <f t="shared" si="7"/>
        <v>0</v>
      </c>
      <c r="AX22" s="85">
        <f t="shared" si="7"/>
        <v>0</v>
      </c>
      <c r="AY22" s="85">
        <f t="shared" si="7"/>
        <v>0</v>
      </c>
      <c r="AZ22" s="85">
        <f t="shared" si="7"/>
        <v>0</v>
      </c>
      <c r="BA22" s="85">
        <f t="shared" si="7"/>
        <v>0</v>
      </c>
      <c r="BB22" s="85">
        <f t="shared" si="7"/>
        <v>0</v>
      </c>
      <c r="BC22" s="85">
        <f t="shared" si="7"/>
        <v>0</v>
      </c>
      <c r="BD22" s="85">
        <f t="shared" si="7"/>
        <v>0</v>
      </c>
      <c r="BE22" s="85">
        <f t="shared" si="7"/>
        <v>0</v>
      </c>
      <c r="BF22" s="85">
        <f t="shared" si="7"/>
        <v>0</v>
      </c>
      <c r="BG22" s="85">
        <f t="shared" si="7"/>
        <v>0</v>
      </c>
      <c r="BH22" s="88">
        <f t="shared" si="7"/>
        <v>0</v>
      </c>
    </row>
    <row r="23" spans="4:60" x14ac:dyDescent="0.25">
      <c r="D23" s="101">
        <f>+'Descr. Inversiones'!B23</f>
        <v>0</v>
      </c>
      <c r="E23" s="82"/>
      <c r="F23" s="82"/>
      <c r="G23" s="102"/>
      <c r="H23" s="103"/>
      <c r="I23" s="108"/>
      <c r="J23" s="104">
        <f>IFERROR((1-(#REF!+I23))/H23,0)</f>
        <v>0</v>
      </c>
      <c r="K23" s="105">
        <f t="shared" si="2"/>
        <v>1</v>
      </c>
      <c r="L23" s="83">
        <f t="shared" si="3"/>
        <v>1</v>
      </c>
      <c r="M23" s="83">
        <f t="shared" si="4"/>
        <v>1</v>
      </c>
      <c r="N23" s="106">
        <f t="shared" si="8"/>
        <v>0</v>
      </c>
      <c r="O23" s="107"/>
      <c r="P23" s="84"/>
      <c r="Q23" s="85">
        <f t="shared" si="5"/>
        <v>0</v>
      </c>
      <c r="R23" s="85">
        <f t="shared" si="5"/>
        <v>0</v>
      </c>
      <c r="S23" s="85">
        <f t="shared" si="5"/>
        <v>0</v>
      </c>
      <c r="T23" s="85">
        <f t="shared" si="5"/>
        <v>0</v>
      </c>
      <c r="U23" s="85">
        <f t="shared" si="5"/>
        <v>0</v>
      </c>
      <c r="V23" s="85">
        <f t="shared" si="5"/>
        <v>0</v>
      </c>
      <c r="W23" s="85">
        <f t="shared" si="5"/>
        <v>0</v>
      </c>
      <c r="X23" s="85">
        <f t="shared" si="5"/>
        <v>0</v>
      </c>
      <c r="Y23" s="85">
        <f t="shared" si="5"/>
        <v>0</v>
      </c>
      <c r="Z23" s="85">
        <f t="shared" si="5"/>
        <v>0</v>
      </c>
      <c r="AA23" s="85">
        <f t="shared" si="5"/>
        <v>0</v>
      </c>
      <c r="AB23" s="85">
        <f t="shared" si="5"/>
        <v>0</v>
      </c>
      <c r="AC23" s="85">
        <f t="shared" si="5"/>
        <v>0</v>
      </c>
      <c r="AD23" s="85">
        <f t="shared" si="5"/>
        <v>0</v>
      </c>
      <c r="AE23" s="85">
        <f t="shared" si="5"/>
        <v>0</v>
      </c>
      <c r="AF23" s="85">
        <f t="shared" si="5"/>
        <v>0</v>
      </c>
      <c r="AG23" s="85">
        <f t="shared" si="6"/>
        <v>0</v>
      </c>
      <c r="AH23" s="85">
        <f t="shared" si="6"/>
        <v>0</v>
      </c>
      <c r="AI23" s="85">
        <f t="shared" si="6"/>
        <v>0</v>
      </c>
      <c r="AJ23" s="85">
        <f t="shared" si="6"/>
        <v>0</v>
      </c>
      <c r="AK23" s="85">
        <f t="shared" si="6"/>
        <v>0</v>
      </c>
      <c r="AL23" s="85">
        <f t="shared" si="6"/>
        <v>0</v>
      </c>
      <c r="AM23" s="85">
        <f t="shared" si="6"/>
        <v>0</v>
      </c>
      <c r="AN23" s="85">
        <f t="shared" si="6"/>
        <v>0</v>
      </c>
      <c r="AO23" s="85">
        <f t="shared" si="6"/>
        <v>0</v>
      </c>
      <c r="AP23" s="85">
        <f t="shared" si="6"/>
        <v>0</v>
      </c>
      <c r="AQ23" s="85">
        <f t="shared" si="6"/>
        <v>0</v>
      </c>
      <c r="AR23" s="85">
        <f t="shared" si="6"/>
        <v>0</v>
      </c>
      <c r="AS23" s="85">
        <f t="shared" si="6"/>
        <v>0</v>
      </c>
      <c r="AT23" s="85">
        <f t="shared" si="6"/>
        <v>0</v>
      </c>
      <c r="AU23" s="85">
        <f t="shared" si="7"/>
        <v>0</v>
      </c>
      <c r="AV23" s="85">
        <f t="shared" si="7"/>
        <v>0</v>
      </c>
      <c r="AW23" s="85">
        <f t="shared" si="7"/>
        <v>0</v>
      </c>
      <c r="AX23" s="85">
        <f t="shared" si="7"/>
        <v>0</v>
      </c>
      <c r="AY23" s="85">
        <f t="shared" si="7"/>
        <v>0</v>
      </c>
      <c r="AZ23" s="85">
        <f t="shared" si="7"/>
        <v>0</v>
      </c>
      <c r="BA23" s="85">
        <f t="shared" si="7"/>
        <v>0</v>
      </c>
      <c r="BB23" s="85">
        <f t="shared" si="7"/>
        <v>0</v>
      </c>
      <c r="BC23" s="85">
        <f t="shared" si="7"/>
        <v>0</v>
      </c>
      <c r="BD23" s="85">
        <f t="shared" si="7"/>
        <v>0</v>
      </c>
      <c r="BE23" s="85">
        <f t="shared" si="7"/>
        <v>0</v>
      </c>
      <c r="BF23" s="85">
        <f t="shared" si="7"/>
        <v>0</v>
      </c>
      <c r="BG23" s="85">
        <f t="shared" si="7"/>
        <v>0</v>
      </c>
      <c r="BH23" s="88">
        <f t="shared" si="7"/>
        <v>0</v>
      </c>
    </row>
    <row r="24" spans="4:60" x14ac:dyDescent="0.25">
      <c r="D24" s="101">
        <f>+'Descr. Inversiones'!B24</f>
        <v>0</v>
      </c>
      <c r="E24" s="82"/>
      <c r="F24" s="82"/>
      <c r="G24" s="102"/>
      <c r="H24" s="103"/>
      <c r="I24" s="108"/>
      <c r="J24" s="104">
        <f>IFERROR((1-(#REF!+I24))/H24,0)</f>
        <v>0</v>
      </c>
      <c r="K24" s="105">
        <f t="shared" si="2"/>
        <v>1</v>
      </c>
      <c r="L24" s="83">
        <f t="shared" si="3"/>
        <v>1</v>
      </c>
      <c r="M24" s="83">
        <f t="shared" si="4"/>
        <v>1</v>
      </c>
      <c r="N24" s="106">
        <f t="shared" si="8"/>
        <v>0</v>
      </c>
      <c r="O24" s="107"/>
      <c r="P24" s="84"/>
      <c r="Q24" s="85">
        <f t="shared" si="5"/>
        <v>0</v>
      </c>
      <c r="R24" s="85">
        <f t="shared" si="5"/>
        <v>0</v>
      </c>
      <c r="S24" s="85">
        <f t="shared" si="5"/>
        <v>0</v>
      </c>
      <c r="T24" s="85">
        <f t="shared" si="5"/>
        <v>0</v>
      </c>
      <c r="U24" s="85">
        <f t="shared" si="5"/>
        <v>0</v>
      </c>
      <c r="V24" s="85">
        <f t="shared" si="5"/>
        <v>0</v>
      </c>
      <c r="W24" s="85">
        <f t="shared" si="5"/>
        <v>0</v>
      </c>
      <c r="X24" s="85">
        <f t="shared" si="5"/>
        <v>0</v>
      </c>
      <c r="Y24" s="85">
        <f t="shared" si="5"/>
        <v>0</v>
      </c>
      <c r="Z24" s="85">
        <f t="shared" si="5"/>
        <v>0</v>
      </c>
      <c r="AA24" s="85">
        <f t="shared" si="5"/>
        <v>0</v>
      </c>
      <c r="AB24" s="85">
        <f t="shared" si="5"/>
        <v>0</v>
      </c>
      <c r="AC24" s="85">
        <f t="shared" si="5"/>
        <v>0</v>
      </c>
      <c r="AD24" s="85">
        <f t="shared" si="5"/>
        <v>0</v>
      </c>
      <c r="AE24" s="85">
        <f t="shared" si="5"/>
        <v>0</v>
      </c>
      <c r="AF24" s="85">
        <f t="shared" ref="AA24:AP39" si="9">IF(AND(AF$7&gt;=$E24,AF$7&lt;=$F24,$H24&gt;0),1,0)</f>
        <v>0</v>
      </c>
      <c r="AG24" s="85">
        <f t="shared" si="9"/>
        <v>0</v>
      </c>
      <c r="AH24" s="85">
        <f t="shared" si="9"/>
        <v>0</v>
      </c>
      <c r="AI24" s="85">
        <f t="shared" si="9"/>
        <v>0</v>
      </c>
      <c r="AJ24" s="85">
        <f t="shared" si="9"/>
        <v>0</v>
      </c>
      <c r="AK24" s="85">
        <f t="shared" si="6"/>
        <v>0</v>
      </c>
      <c r="AL24" s="85">
        <f t="shared" si="6"/>
        <v>0</v>
      </c>
      <c r="AM24" s="85">
        <f t="shared" si="6"/>
        <v>0</v>
      </c>
      <c r="AN24" s="85">
        <f t="shared" si="6"/>
        <v>0</v>
      </c>
      <c r="AO24" s="85">
        <f t="shared" si="6"/>
        <v>0</v>
      </c>
      <c r="AP24" s="85">
        <f t="shared" si="6"/>
        <v>0</v>
      </c>
      <c r="AQ24" s="85">
        <f t="shared" si="6"/>
        <v>0</v>
      </c>
      <c r="AR24" s="85">
        <f t="shared" si="6"/>
        <v>0</v>
      </c>
      <c r="AS24" s="85">
        <f t="shared" si="6"/>
        <v>0</v>
      </c>
      <c r="AT24" s="85">
        <f t="shared" si="6"/>
        <v>0</v>
      </c>
      <c r="AU24" s="85">
        <f t="shared" si="7"/>
        <v>0</v>
      </c>
      <c r="AV24" s="85">
        <f t="shared" si="7"/>
        <v>0</v>
      </c>
      <c r="AW24" s="85">
        <f t="shared" si="7"/>
        <v>0</v>
      </c>
      <c r="AX24" s="85">
        <f t="shared" si="7"/>
        <v>0</v>
      </c>
      <c r="AY24" s="85">
        <f t="shared" si="7"/>
        <v>0</v>
      </c>
      <c r="AZ24" s="85">
        <f t="shared" si="7"/>
        <v>0</v>
      </c>
      <c r="BA24" s="85">
        <f t="shared" si="7"/>
        <v>0</v>
      </c>
      <c r="BB24" s="85">
        <f t="shared" si="7"/>
        <v>0</v>
      </c>
      <c r="BC24" s="85">
        <f t="shared" si="7"/>
        <v>0</v>
      </c>
      <c r="BD24" s="85">
        <f t="shared" si="7"/>
        <v>0</v>
      </c>
      <c r="BE24" s="85">
        <f t="shared" si="7"/>
        <v>0</v>
      </c>
      <c r="BF24" s="85">
        <f t="shared" si="7"/>
        <v>0</v>
      </c>
      <c r="BG24" s="85">
        <f t="shared" si="7"/>
        <v>0</v>
      </c>
      <c r="BH24" s="88">
        <f t="shared" si="7"/>
        <v>0</v>
      </c>
    </row>
    <row r="25" spans="4:60" x14ac:dyDescent="0.25">
      <c r="D25" s="101">
        <f>+'Descr. Inversiones'!B25</f>
        <v>0</v>
      </c>
      <c r="E25" s="82"/>
      <c r="F25" s="82"/>
      <c r="G25" s="102"/>
      <c r="H25" s="103"/>
      <c r="I25" s="108"/>
      <c r="J25" s="104">
        <f>IFERROR((1-(#REF!+I25))/H25,0)</f>
        <v>0</v>
      </c>
      <c r="K25" s="105">
        <f t="shared" si="2"/>
        <v>1</v>
      </c>
      <c r="L25" s="83">
        <f t="shared" si="3"/>
        <v>1</v>
      </c>
      <c r="M25" s="83">
        <f t="shared" si="4"/>
        <v>1</v>
      </c>
      <c r="N25" s="106">
        <f t="shared" si="8"/>
        <v>0</v>
      </c>
      <c r="O25" s="107"/>
      <c r="P25" s="84"/>
      <c r="Q25" s="85">
        <f t="shared" ref="Q25:AF40" si="10">IF(AND(Q$7&gt;=$E25,Q$7&lt;=$F25,$H25&gt;0),1,0)</f>
        <v>0</v>
      </c>
      <c r="R25" s="85">
        <f t="shared" si="10"/>
        <v>0</v>
      </c>
      <c r="S25" s="85">
        <f t="shared" si="10"/>
        <v>0</v>
      </c>
      <c r="T25" s="85">
        <f t="shared" si="10"/>
        <v>0</v>
      </c>
      <c r="U25" s="85">
        <f t="shared" si="10"/>
        <v>0</v>
      </c>
      <c r="V25" s="85">
        <f t="shared" si="10"/>
        <v>0</v>
      </c>
      <c r="W25" s="85">
        <f t="shared" si="10"/>
        <v>0</v>
      </c>
      <c r="X25" s="85">
        <f t="shared" si="10"/>
        <v>0</v>
      </c>
      <c r="Y25" s="85">
        <f t="shared" si="10"/>
        <v>0</v>
      </c>
      <c r="Z25" s="85">
        <f t="shared" si="10"/>
        <v>0</v>
      </c>
      <c r="AA25" s="85">
        <f t="shared" si="9"/>
        <v>0</v>
      </c>
      <c r="AB25" s="85">
        <f t="shared" si="9"/>
        <v>0</v>
      </c>
      <c r="AC25" s="85">
        <f t="shared" si="9"/>
        <v>0</v>
      </c>
      <c r="AD25" s="85">
        <f t="shared" si="9"/>
        <v>0</v>
      </c>
      <c r="AE25" s="85">
        <f t="shared" si="9"/>
        <v>0</v>
      </c>
      <c r="AF25" s="85">
        <f t="shared" si="9"/>
        <v>0</v>
      </c>
      <c r="AG25" s="85">
        <f t="shared" si="9"/>
        <v>0</v>
      </c>
      <c r="AH25" s="85">
        <f t="shared" si="9"/>
        <v>0</v>
      </c>
      <c r="AI25" s="85">
        <f t="shared" si="9"/>
        <v>0</v>
      </c>
      <c r="AJ25" s="85">
        <f t="shared" si="9"/>
        <v>0</v>
      </c>
      <c r="AK25" s="85">
        <f t="shared" si="9"/>
        <v>0</v>
      </c>
      <c r="AL25" s="85">
        <f t="shared" si="9"/>
        <v>0</v>
      </c>
      <c r="AM25" s="85">
        <f t="shared" si="9"/>
        <v>0</v>
      </c>
      <c r="AN25" s="85">
        <f t="shared" si="9"/>
        <v>0</v>
      </c>
      <c r="AO25" s="85">
        <f t="shared" si="9"/>
        <v>0</v>
      </c>
      <c r="AP25" s="85">
        <f t="shared" si="9"/>
        <v>0</v>
      </c>
      <c r="AQ25" s="85">
        <f t="shared" ref="AQ25:BF40" si="11">IF(AND(AQ$7&gt;=$E25,AQ$7&lt;=$F25,$H25&gt;0),1,0)</f>
        <v>0</v>
      </c>
      <c r="AR25" s="85">
        <f t="shared" si="11"/>
        <v>0</v>
      </c>
      <c r="AS25" s="85">
        <f t="shared" si="11"/>
        <v>0</v>
      </c>
      <c r="AT25" s="85">
        <f t="shared" si="11"/>
        <v>0</v>
      </c>
      <c r="AU25" s="85">
        <f t="shared" si="11"/>
        <v>0</v>
      </c>
      <c r="AV25" s="85">
        <f t="shared" si="11"/>
        <v>0</v>
      </c>
      <c r="AW25" s="85">
        <f t="shared" si="11"/>
        <v>0</v>
      </c>
      <c r="AX25" s="85">
        <f t="shared" si="11"/>
        <v>0</v>
      </c>
      <c r="AY25" s="85">
        <f t="shared" si="11"/>
        <v>0</v>
      </c>
      <c r="AZ25" s="85">
        <f t="shared" si="11"/>
        <v>0</v>
      </c>
      <c r="BA25" s="85">
        <f t="shared" si="11"/>
        <v>0</v>
      </c>
      <c r="BB25" s="85">
        <f t="shared" si="11"/>
        <v>0</v>
      </c>
      <c r="BC25" s="85">
        <f t="shared" si="11"/>
        <v>0</v>
      </c>
      <c r="BD25" s="85">
        <f t="shared" si="11"/>
        <v>0</v>
      </c>
      <c r="BE25" s="85">
        <f t="shared" si="11"/>
        <v>0</v>
      </c>
      <c r="BF25" s="85">
        <f t="shared" si="11"/>
        <v>0</v>
      </c>
      <c r="BG25" s="85">
        <f t="shared" ref="BG25:BH40" si="12">IF(AND(BG$7&gt;=$E25,BG$7&lt;=$F25,$H25&gt;0),1,0)</f>
        <v>0</v>
      </c>
      <c r="BH25" s="88">
        <f t="shared" si="12"/>
        <v>0</v>
      </c>
    </row>
    <row r="26" spans="4:60" x14ac:dyDescent="0.25">
      <c r="D26" s="101">
        <f>+'Descr. Inversiones'!B26</f>
        <v>0</v>
      </c>
      <c r="E26" s="82"/>
      <c r="F26" s="82"/>
      <c r="G26" s="102"/>
      <c r="H26" s="103"/>
      <c r="I26" s="108"/>
      <c r="J26" s="104">
        <f>IFERROR((1-(#REF!+I26))/H26,0)</f>
        <v>0</v>
      </c>
      <c r="K26" s="105">
        <f t="shared" si="2"/>
        <v>1</v>
      </c>
      <c r="L26" s="83">
        <f t="shared" si="3"/>
        <v>1</v>
      </c>
      <c r="M26" s="83">
        <f t="shared" si="4"/>
        <v>1</v>
      </c>
      <c r="N26" s="106">
        <f t="shared" si="8"/>
        <v>0</v>
      </c>
      <c r="O26" s="107">
        <v>0</v>
      </c>
      <c r="P26" s="84"/>
      <c r="Q26" s="85">
        <f t="shared" si="10"/>
        <v>0</v>
      </c>
      <c r="R26" s="85">
        <f t="shared" si="10"/>
        <v>0</v>
      </c>
      <c r="S26" s="85">
        <f t="shared" si="10"/>
        <v>0</v>
      </c>
      <c r="T26" s="85">
        <f t="shared" si="10"/>
        <v>0</v>
      </c>
      <c r="U26" s="85">
        <f t="shared" si="10"/>
        <v>0</v>
      </c>
      <c r="V26" s="85">
        <f t="shared" si="10"/>
        <v>0</v>
      </c>
      <c r="W26" s="85">
        <f t="shared" si="10"/>
        <v>0</v>
      </c>
      <c r="X26" s="85">
        <f t="shared" si="10"/>
        <v>0</v>
      </c>
      <c r="Y26" s="85">
        <f t="shared" si="10"/>
        <v>0</v>
      </c>
      <c r="Z26" s="85">
        <f t="shared" si="10"/>
        <v>0</v>
      </c>
      <c r="AA26" s="85">
        <f t="shared" si="9"/>
        <v>0</v>
      </c>
      <c r="AB26" s="85">
        <f t="shared" si="9"/>
        <v>0</v>
      </c>
      <c r="AC26" s="85">
        <f t="shared" si="9"/>
        <v>0</v>
      </c>
      <c r="AD26" s="85">
        <f t="shared" si="9"/>
        <v>0</v>
      </c>
      <c r="AE26" s="85">
        <f t="shared" si="9"/>
        <v>0</v>
      </c>
      <c r="AF26" s="85">
        <f t="shared" si="9"/>
        <v>0</v>
      </c>
      <c r="AG26" s="85">
        <f t="shared" si="9"/>
        <v>0</v>
      </c>
      <c r="AH26" s="85">
        <f t="shared" si="9"/>
        <v>0</v>
      </c>
      <c r="AI26" s="85">
        <f t="shared" si="9"/>
        <v>0</v>
      </c>
      <c r="AJ26" s="85">
        <f t="shared" si="9"/>
        <v>0</v>
      </c>
      <c r="AK26" s="85">
        <f t="shared" si="9"/>
        <v>0</v>
      </c>
      <c r="AL26" s="85">
        <f t="shared" si="9"/>
        <v>0</v>
      </c>
      <c r="AM26" s="85">
        <f t="shared" si="9"/>
        <v>0</v>
      </c>
      <c r="AN26" s="85">
        <f t="shared" si="9"/>
        <v>0</v>
      </c>
      <c r="AO26" s="85">
        <f t="shared" si="9"/>
        <v>0</v>
      </c>
      <c r="AP26" s="85">
        <f t="shared" si="9"/>
        <v>0</v>
      </c>
      <c r="AQ26" s="85">
        <f t="shared" si="11"/>
        <v>0</v>
      </c>
      <c r="AR26" s="85">
        <f t="shared" si="11"/>
        <v>0</v>
      </c>
      <c r="AS26" s="85">
        <f t="shared" si="11"/>
        <v>0</v>
      </c>
      <c r="AT26" s="85">
        <f t="shared" si="11"/>
        <v>0</v>
      </c>
      <c r="AU26" s="85">
        <f t="shared" si="11"/>
        <v>0</v>
      </c>
      <c r="AV26" s="85">
        <f t="shared" si="11"/>
        <v>0</v>
      </c>
      <c r="AW26" s="85">
        <f t="shared" si="11"/>
        <v>0</v>
      </c>
      <c r="AX26" s="85">
        <f t="shared" si="11"/>
        <v>0</v>
      </c>
      <c r="AY26" s="85">
        <f t="shared" si="11"/>
        <v>0</v>
      </c>
      <c r="AZ26" s="85">
        <f t="shared" si="11"/>
        <v>0</v>
      </c>
      <c r="BA26" s="85">
        <f t="shared" si="11"/>
        <v>0</v>
      </c>
      <c r="BB26" s="85">
        <f t="shared" si="11"/>
        <v>0</v>
      </c>
      <c r="BC26" s="85">
        <f t="shared" si="11"/>
        <v>0</v>
      </c>
      <c r="BD26" s="85">
        <f t="shared" si="11"/>
        <v>0</v>
      </c>
      <c r="BE26" s="85">
        <f t="shared" si="11"/>
        <v>0</v>
      </c>
      <c r="BF26" s="85">
        <f t="shared" si="11"/>
        <v>0</v>
      </c>
      <c r="BG26" s="85">
        <f t="shared" si="12"/>
        <v>0</v>
      </c>
      <c r="BH26" s="88">
        <f t="shared" si="12"/>
        <v>0</v>
      </c>
    </row>
    <row r="27" spans="4:60" x14ac:dyDescent="0.25">
      <c r="D27" s="101">
        <f>+'Descr. Inversiones'!B27</f>
        <v>0</v>
      </c>
      <c r="E27" s="82"/>
      <c r="F27" s="82"/>
      <c r="G27" s="102"/>
      <c r="H27" s="103"/>
      <c r="I27" s="108"/>
      <c r="J27" s="104">
        <f>IFERROR((1-(#REF!+I27))/H27,0)</f>
        <v>0</v>
      </c>
      <c r="K27" s="105">
        <f t="shared" si="2"/>
        <v>1</v>
      </c>
      <c r="L27" s="83">
        <f t="shared" si="3"/>
        <v>1</v>
      </c>
      <c r="M27" s="83">
        <f t="shared" si="4"/>
        <v>1</v>
      </c>
      <c r="N27" s="106">
        <f t="shared" si="8"/>
        <v>0</v>
      </c>
      <c r="O27" s="107">
        <v>0</v>
      </c>
      <c r="P27" s="84"/>
      <c r="Q27" s="85">
        <f t="shared" si="10"/>
        <v>0</v>
      </c>
      <c r="R27" s="85">
        <f t="shared" si="10"/>
        <v>0</v>
      </c>
      <c r="S27" s="85">
        <f t="shared" si="10"/>
        <v>0</v>
      </c>
      <c r="T27" s="85">
        <f t="shared" si="10"/>
        <v>0</v>
      </c>
      <c r="U27" s="85">
        <f t="shared" si="10"/>
        <v>0</v>
      </c>
      <c r="V27" s="85">
        <f t="shared" si="10"/>
        <v>0</v>
      </c>
      <c r="W27" s="85">
        <f t="shared" si="10"/>
        <v>0</v>
      </c>
      <c r="X27" s="85">
        <f t="shared" si="10"/>
        <v>0</v>
      </c>
      <c r="Y27" s="85">
        <f t="shared" si="10"/>
        <v>0</v>
      </c>
      <c r="Z27" s="85">
        <f t="shared" si="10"/>
        <v>0</v>
      </c>
      <c r="AA27" s="85">
        <f t="shared" si="9"/>
        <v>0</v>
      </c>
      <c r="AB27" s="85">
        <f t="shared" si="9"/>
        <v>0</v>
      </c>
      <c r="AC27" s="85">
        <f t="shared" si="9"/>
        <v>0</v>
      </c>
      <c r="AD27" s="85">
        <f t="shared" si="9"/>
        <v>0</v>
      </c>
      <c r="AE27" s="85">
        <f t="shared" si="9"/>
        <v>0</v>
      </c>
      <c r="AF27" s="85">
        <f t="shared" si="9"/>
        <v>0</v>
      </c>
      <c r="AG27" s="85">
        <f t="shared" si="9"/>
        <v>0</v>
      </c>
      <c r="AH27" s="85">
        <f t="shared" si="9"/>
        <v>0</v>
      </c>
      <c r="AI27" s="85">
        <f t="shared" si="9"/>
        <v>0</v>
      </c>
      <c r="AJ27" s="85">
        <f t="shared" si="9"/>
        <v>0</v>
      </c>
      <c r="AK27" s="85">
        <f t="shared" si="9"/>
        <v>0</v>
      </c>
      <c r="AL27" s="85">
        <f t="shared" si="9"/>
        <v>0</v>
      </c>
      <c r="AM27" s="85">
        <f t="shared" si="9"/>
        <v>0</v>
      </c>
      <c r="AN27" s="85">
        <f t="shared" si="9"/>
        <v>0</v>
      </c>
      <c r="AO27" s="85">
        <f t="shared" si="9"/>
        <v>0</v>
      </c>
      <c r="AP27" s="85">
        <f t="shared" si="9"/>
        <v>0</v>
      </c>
      <c r="AQ27" s="85">
        <f t="shared" si="11"/>
        <v>0</v>
      </c>
      <c r="AR27" s="85">
        <f t="shared" si="11"/>
        <v>0</v>
      </c>
      <c r="AS27" s="85">
        <f t="shared" si="11"/>
        <v>0</v>
      </c>
      <c r="AT27" s="85">
        <f t="shared" si="11"/>
        <v>0</v>
      </c>
      <c r="AU27" s="85">
        <f t="shared" si="11"/>
        <v>0</v>
      </c>
      <c r="AV27" s="85">
        <f t="shared" si="11"/>
        <v>0</v>
      </c>
      <c r="AW27" s="85">
        <f t="shared" si="11"/>
        <v>0</v>
      </c>
      <c r="AX27" s="85">
        <f t="shared" si="11"/>
        <v>0</v>
      </c>
      <c r="AY27" s="85">
        <f t="shared" si="11"/>
        <v>0</v>
      </c>
      <c r="AZ27" s="85">
        <f t="shared" si="11"/>
        <v>0</v>
      </c>
      <c r="BA27" s="85">
        <f t="shared" si="11"/>
        <v>0</v>
      </c>
      <c r="BB27" s="85">
        <f t="shared" si="11"/>
        <v>0</v>
      </c>
      <c r="BC27" s="85">
        <f t="shared" si="11"/>
        <v>0</v>
      </c>
      <c r="BD27" s="85">
        <f t="shared" si="11"/>
        <v>0</v>
      </c>
      <c r="BE27" s="85">
        <f t="shared" si="11"/>
        <v>0</v>
      </c>
      <c r="BF27" s="85">
        <f t="shared" si="11"/>
        <v>0</v>
      </c>
      <c r="BG27" s="85">
        <f t="shared" si="12"/>
        <v>0</v>
      </c>
      <c r="BH27" s="88">
        <f t="shared" si="12"/>
        <v>0</v>
      </c>
    </row>
    <row r="28" spans="4:60" x14ac:dyDescent="0.25">
      <c r="D28" s="101">
        <f>+'Descr. Inversiones'!B28</f>
        <v>0</v>
      </c>
      <c r="E28" s="82"/>
      <c r="F28" s="82"/>
      <c r="G28" s="102"/>
      <c r="H28" s="103"/>
      <c r="I28" s="108"/>
      <c r="J28" s="104">
        <f>IFERROR((1-(#REF!+I28))/H28,0)</f>
        <v>0</v>
      </c>
      <c r="K28" s="105">
        <f t="shared" si="2"/>
        <v>1</v>
      </c>
      <c r="L28" s="83">
        <f t="shared" si="3"/>
        <v>1</v>
      </c>
      <c r="M28" s="83">
        <f t="shared" si="4"/>
        <v>1</v>
      </c>
      <c r="N28" s="106">
        <f t="shared" si="8"/>
        <v>0</v>
      </c>
      <c r="O28" s="107">
        <v>0</v>
      </c>
      <c r="P28" s="84"/>
      <c r="Q28" s="85">
        <f t="shared" si="10"/>
        <v>0</v>
      </c>
      <c r="R28" s="85">
        <f t="shared" si="10"/>
        <v>0</v>
      </c>
      <c r="S28" s="85">
        <f t="shared" si="10"/>
        <v>0</v>
      </c>
      <c r="T28" s="85">
        <f t="shared" si="10"/>
        <v>0</v>
      </c>
      <c r="U28" s="85">
        <f t="shared" si="10"/>
        <v>0</v>
      </c>
      <c r="V28" s="85">
        <f t="shared" si="10"/>
        <v>0</v>
      </c>
      <c r="W28" s="85">
        <f t="shared" si="10"/>
        <v>0</v>
      </c>
      <c r="X28" s="85">
        <f t="shared" si="10"/>
        <v>0</v>
      </c>
      <c r="Y28" s="85">
        <f t="shared" si="10"/>
        <v>0</v>
      </c>
      <c r="Z28" s="85">
        <f t="shared" si="10"/>
        <v>0</v>
      </c>
      <c r="AA28" s="85">
        <f t="shared" si="9"/>
        <v>0</v>
      </c>
      <c r="AB28" s="85">
        <f t="shared" si="9"/>
        <v>0</v>
      </c>
      <c r="AC28" s="85">
        <f t="shared" si="9"/>
        <v>0</v>
      </c>
      <c r="AD28" s="85">
        <f t="shared" si="9"/>
        <v>0</v>
      </c>
      <c r="AE28" s="85">
        <f t="shared" si="9"/>
        <v>0</v>
      </c>
      <c r="AF28" s="85">
        <f t="shared" si="9"/>
        <v>0</v>
      </c>
      <c r="AG28" s="85">
        <f t="shared" si="9"/>
        <v>0</v>
      </c>
      <c r="AH28" s="85">
        <f t="shared" si="9"/>
        <v>0</v>
      </c>
      <c r="AI28" s="85">
        <f t="shared" si="9"/>
        <v>0</v>
      </c>
      <c r="AJ28" s="85">
        <f t="shared" si="9"/>
        <v>0</v>
      </c>
      <c r="AK28" s="85">
        <f t="shared" si="9"/>
        <v>0</v>
      </c>
      <c r="AL28" s="85">
        <f t="shared" si="9"/>
        <v>0</v>
      </c>
      <c r="AM28" s="85">
        <f t="shared" si="9"/>
        <v>0</v>
      </c>
      <c r="AN28" s="85">
        <f t="shared" si="9"/>
        <v>0</v>
      </c>
      <c r="AO28" s="85">
        <f t="shared" si="9"/>
        <v>0</v>
      </c>
      <c r="AP28" s="85">
        <f t="shared" si="9"/>
        <v>0</v>
      </c>
      <c r="AQ28" s="85">
        <f t="shared" si="11"/>
        <v>0</v>
      </c>
      <c r="AR28" s="85">
        <f t="shared" si="11"/>
        <v>0</v>
      </c>
      <c r="AS28" s="85">
        <f t="shared" si="11"/>
        <v>0</v>
      </c>
      <c r="AT28" s="85">
        <f t="shared" si="11"/>
        <v>0</v>
      </c>
      <c r="AU28" s="85">
        <f t="shared" si="11"/>
        <v>0</v>
      </c>
      <c r="AV28" s="85">
        <f t="shared" si="11"/>
        <v>0</v>
      </c>
      <c r="AW28" s="85">
        <f t="shared" si="11"/>
        <v>0</v>
      </c>
      <c r="AX28" s="85">
        <f t="shared" si="11"/>
        <v>0</v>
      </c>
      <c r="AY28" s="85">
        <f t="shared" si="11"/>
        <v>0</v>
      </c>
      <c r="AZ28" s="85">
        <f t="shared" si="11"/>
        <v>0</v>
      </c>
      <c r="BA28" s="85">
        <f t="shared" si="11"/>
        <v>0</v>
      </c>
      <c r="BB28" s="85">
        <f t="shared" si="11"/>
        <v>0</v>
      </c>
      <c r="BC28" s="85">
        <f t="shared" si="11"/>
        <v>0</v>
      </c>
      <c r="BD28" s="85">
        <f t="shared" si="11"/>
        <v>0</v>
      </c>
      <c r="BE28" s="85">
        <f t="shared" si="11"/>
        <v>0</v>
      </c>
      <c r="BF28" s="85">
        <f t="shared" si="11"/>
        <v>0</v>
      </c>
      <c r="BG28" s="85">
        <f t="shared" si="12"/>
        <v>0</v>
      </c>
      <c r="BH28" s="88">
        <f t="shared" si="12"/>
        <v>0</v>
      </c>
    </row>
    <row r="29" spans="4:60" x14ac:dyDescent="0.25">
      <c r="D29" s="101">
        <f>+'Descr. Inversiones'!B29</f>
        <v>0</v>
      </c>
      <c r="E29" s="82"/>
      <c r="F29" s="82"/>
      <c r="G29" s="102"/>
      <c r="H29" s="103"/>
      <c r="I29" s="108"/>
      <c r="J29" s="104">
        <f>IFERROR((1-(#REF!+I29))/H29,0)</f>
        <v>0</v>
      </c>
      <c r="K29" s="105">
        <f t="shared" si="2"/>
        <v>1</v>
      </c>
      <c r="L29" s="83">
        <f t="shared" si="3"/>
        <v>1</v>
      </c>
      <c r="M29" s="83">
        <f t="shared" si="4"/>
        <v>1</v>
      </c>
      <c r="N29" s="106">
        <f t="shared" si="8"/>
        <v>0</v>
      </c>
      <c r="O29" s="107">
        <v>0</v>
      </c>
      <c r="P29" s="84"/>
      <c r="Q29" s="85">
        <f t="shared" si="10"/>
        <v>0</v>
      </c>
      <c r="R29" s="85">
        <f t="shared" si="10"/>
        <v>0</v>
      </c>
      <c r="S29" s="85">
        <f t="shared" si="10"/>
        <v>0</v>
      </c>
      <c r="T29" s="85">
        <f t="shared" si="10"/>
        <v>0</v>
      </c>
      <c r="U29" s="85">
        <f t="shared" si="10"/>
        <v>0</v>
      </c>
      <c r="V29" s="85">
        <f t="shared" si="10"/>
        <v>0</v>
      </c>
      <c r="W29" s="85">
        <f t="shared" si="10"/>
        <v>0</v>
      </c>
      <c r="X29" s="85">
        <f t="shared" si="10"/>
        <v>0</v>
      </c>
      <c r="Y29" s="85">
        <f t="shared" si="10"/>
        <v>0</v>
      </c>
      <c r="Z29" s="85">
        <f t="shared" si="10"/>
        <v>0</v>
      </c>
      <c r="AA29" s="85">
        <f t="shared" si="9"/>
        <v>0</v>
      </c>
      <c r="AB29" s="85">
        <f t="shared" si="9"/>
        <v>0</v>
      </c>
      <c r="AC29" s="85">
        <f t="shared" si="9"/>
        <v>0</v>
      </c>
      <c r="AD29" s="85">
        <f t="shared" si="9"/>
        <v>0</v>
      </c>
      <c r="AE29" s="85">
        <f t="shared" si="9"/>
        <v>0</v>
      </c>
      <c r="AF29" s="85">
        <f t="shared" si="9"/>
        <v>0</v>
      </c>
      <c r="AG29" s="85">
        <f t="shared" si="9"/>
        <v>0</v>
      </c>
      <c r="AH29" s="85">
        <f t="shared" si="9"/>
        <v>0</v>
      </c>
      <c r="AI29" s="85">
        <f t="shared" si="9"/>
        <v>0</v>
      </c>
      <c r="AJ29" s="85">
        <f t="shared" si="9"/>
        <v>0</v>
      </c>
      <c r="AK29" s="85">
        <f t="shared" si="9"/>
        <v>0</v>
      </c>
      <c r="AL29" s="85">
        <f t="shared" si="9"/>
        <v>0</v>
      </c>
      <c r="AM29" s="85">
        <f t="shared" si="9"/>
        <v>0</v>
      </c>
      <c r="AN29" s="85">
        <f t="shared" si="9"/>
        <v>0</v>
      </c>
      <c r="AO29" s="85">
        <f t="shared" si="9"/>
        <v>0</v>
      </c>
      <c r="AP29" s="85">
        <f t="shared" si="9"/>
        <v>0</v>
      </c>
      <c r="AQ29" s="85">
        <f t="shared" si="11"/>
        <v>0</v>
      </c>
      <c r="AR29" s="85">
        <f t="shared" si="11"/>
        <v>0</v>
      </c>
      <c r="AS29" s="85">
        <f t="shared" si="11"/>
        <v>0</v>
      </c>
      <c r="AT29" s="85">
        <f t="shared" si="11"/>
        <v>0</v>
      </c>
      <c r="AU29" s="85">
        <f t="shared" si="11"/>
        <v>0</v>
      </c>
      <c r="AV29" s="85">
        <f t="shared" si="11"/>
        <v>0</v>
      </c>
      <c r="AW29" s="85">
        <f t="shared" si="11"/>
        <v>0</v>
      </c>
      <c r="AX29" s="85">
        <f t="shared" si="11"/>
        <v>0</v>
      </c>
      <c r="AY29" s="85">
        <f t="shared" si="11"/>
        <v>0</v>
      </c>
      <c r="AZ29" s="85">
        <f t="shared" si="11"/>
        <v>0</v>
      </c>
      <c r="BA29" s="85">
        <f t="shared" si="11"/>
        <v>0</v>
      </c>
      <c r="BB29" s="85">
        <f t="shared" si="11"/>
        <v>0</v>
      </c>
      <c r="BC29" s="85">
        <f t="shared" si="11"/>
        <v>0</v>
      </c>
      <c r="BD29" s="85">
        <f t="shared" si="11"/>
        <v>0</v>
      </c>
      <c r="BE29" s="85">
        <f t="shared" si="11"/>
        <v>0</v>
      </c>
      <c r="BF29" s="85">
        <f t="shared" si="11"/>
        <v>0</v>
      </c>
      <c r="BG29" s="85">
        <f t="shared" si="12"/>
        <v>0</v>
      </c>
      <c r="BH29" s="88">
        <f t="shared" si="12"/>
        <v>0</v>
      </c>
    </row>
    <row r="30" spans="4:60" x14ac:dyDescent="0.25">
      <c r="D30" s="101">
        <f>+'Descr. Inversiones'!B30</f>
        <v>0</v>
      </c>
      <c r="E30" s="82"/>
      <c r="F30" s="82"/>
      <c r="G30" s="102"/>
      <c r="H30" s="103"/>
      <c r="I30" s="108"/>
      <c r="J30" s="104">
        <f>IFERROR((1-(#REF!+I30))/H30,0)</f>
        <v>0</v>
      </c>
      <c r="K30" s="105">
        <f t="shared" si="2"/>
        <v>1</v>
      </c>
      <c r="L30" s="83">
        <f t="shared" si="3"/>
        <v>1</v>
      </c>
      <c r="M30" s="83">
        <f t="shared" si="4"/>
        <v>1</v>
      </c>
      <c r="N30" s="106">
        <f t="shared" si="8"/>
        <v>0</v>
      </c>
      <c r="O30" s="107">
        <v>0</v>
      </c>
      <c r="P30" s="84"/>
      <c r="Q30" s="85">
        <f t="shared" si="10"/>
        <v>0</v>
      </c>
      <c r="R30" s="85">
        <f t="shared" si="10"/>
        <v>0</v>
      </c>
      <c r="S30" s="85">
        <f t="shared" si="10"/>
        <v>0</v>
      </c>
      <c r="T30" s="85">
        <f t="shared" si="10"/>
        <v>0</v>
      </c>
      <c r="U30" s="85">
        <f t="shared" si="10"/>
        <v>0</v>
      </c>
      <c r="V30" s="85">
        <f t="shared" si="10"/>
        <v>0</v>
      </c>
      <c r="W30" s="85">
        <f t="shared" si="10"/>
        <v>0</v>
      </c>
      <c r="X30" s="85">
        <f t="shared" si="10"/>
        <v>0</v>
      </c>
      <c r="Y30" s="85">
        <f t="shared" si="10"/>
        <v>0</v>
      </c>
      <c r="Z30" s="85">
        <f t="shared" si="10"/>
        <v>0</v>
      </c>
      <c r="AA30" s="85">
        <f t="shared" si="9"/>
        <v>0</v>
      </c>
      <c r="AB30" s="85">
        <f t="shared" si="9"/>
        <v>0</v>
      </c>
      <c r="AC30" s="85">
        <f t="shared" si="9"/>
        <v>0</v>
      </c>
      <c r="AD30" s="85">
        <f t="shared" si="9"/>
        <v>0</v>
      </c>
      <c r="AE30" s="85">
        <f t="shared" si="9"/>
        <v>0</v>
      </c>
      <c r="AF30" s="85">
        <f t="shared" si="9"/>
        <v>0</v>
      </c>
      <c r="AG30" s="85">
        <f t="shared" si="9"/>
        <v>0</v>
      </c>
      <c r="AH30" s="85">
        <f t="shared" si="9"/>
        <v>0</v>
      </c>
      <c r="AI30" s="85">
        <f t="shared" si="9"/>
        <v>0</v>
      </c>
      <c r="AJ30" s="85">
        <f t="shared" si="9"/>
        <v>0</v>
      </c>
      <c r="AK30" s="85">
        <f t="shared" si="9"/>
        <v>0</v>
      </c>
      <c r="AL30" s="85">
        <f t="shared" si="9"/>
        <v>0</v>
      </c>
      <c r="AM30" s="85">
        <f t="shared" si="9"/>
        <v>0</v>
      </c>
      <c r="AN30" s="85">
        <f t="shared" si="9"/>
        <v>0</v>
      </c>
      <c r="AO30" s="85">
        <f t="shared" si="9"/>
        <v>0</v>
      </c>
      <c r="AP30" s="85">
        <f t="shared" si="9"/>
        <v>0</v>
      </c>
      <c r="AQ30" s="85">
        <f t="shared" si="11"/>
        <v>0</v>
      </c>
      <c r="AR30" s="85">
        <f t="shared" si="11"/>
        <v>0</v>
      </c>
      <c r="AS30" s="85">
        <f t="shared" si="11"/>
        <v>0</v>
      </c>
      <c r="AT30" s="85">
        <f t="shared" si="11"/>
        <v>0</v>
      </c>
      <c r="AU30" s="85">
        <f t="shared" si="11"/>
        <v>0</v>
      </c>
      <c r="AV30" s="85">
        <f t="shared" si="11"/>
        <v>0</v>
      </c>
      <c r="AW30" s="85">
        <f t="shared" si="11"/>
        <v>0</v>
      </c>
      <c r="AX30" s="85">
        <f t="shared" si="11"/>
        <v>0</v>
      </c>
      <c r="AY30" s="85">
        <f t="shared" si="11"/>
        <v>0</v>
      </c>
      <c r="AZ30" s="85">
        <f t="shared" si="11"/>
        <v>0</v>
      </c>
      <c r="BA30" s="85">
        <f t="shared" si="11"/>
        <v>0</v>
      </c>
      <c r="BB30" s="85">
        <f t="shared" si="11"/>
        <v>0</v>
      </c>
      <c r="BC30" s="85">
        <f t="shared" si="11"/>
        <v>0</v>
      </c>
      <c r="BD30" s="85">
        <f t="shared" si="11"/>
        <v>0</v>
      </c>
      <c r="BE30" s="85">
        <f t="shared" si="11"/>
        <v>0</v>
      </c>
      <c r="BF30" s="85">
        <f t="shared" si="11"/>
        <v>0</v>
      </c>
      <c r="BG30" s="85">
        <f t="shared" si="12"/>
        <v>0</v>
      </c>
      <c r="BH30" s="88">
        <f t="shared" si="12"/>
        <v>0</v>
      </c>
    </row>
    <row r="31" spans="4:60" x14ac:dyDescent="0.25">
      <c r="D31" s="101">
        <f>+'Descr. Inversiones'!B31</f>
        <v>0</v>
      </c>
      <c r="E31" s="82"/>
      <c r="F31" s="82"/>
      <c r="G31" s="102"/>
      <c r="H31" s="103"/>
      <c r="I31" s="108"/>
      <c r="J31" s="104">
        <f>IFERROR((1-(#REF!+I31))/H31,0)</f>
        <v>0</v>
      </c>
      <c r="K31" s="105">
        <f t="shared" si="2"/>
        <v>1</v>
      </c>
      <c r="L31" s="83">
        <f t="shared" si="3"/>
        <v>1</v>
      </c>
      <c r="M31" s="83">
        <f t="shared" si="4"/>
        <v>1</v>
      </c>
      <c r="N31" s="106">
        <f t="shared" si="8"/>
        <v>0</v>
      </c>
      <c r="O31" s="107">
        <v>0</v>
      </c>
      <c r="P31" s="84"/>
      <c r="Q31" s="85">
        <f t="shared" si="10"/>
        <v>0</v>
      </c>
      <c r="R31" s="85">
        <f t="shared" si="10"/>
        <v>0</v>
      </c>
      <c r="S31" s="85">
        <f t="shared" si="10"/>
        <v>0</v>
      </c>
      <c r="T31" s="85">
        <f t="shared" si="10"/>
        <v>0</v>
      </c>
      <c r="U31" s="85">
        <f t="shared" si="10"/>
        <v>0</v>
      </c>
      <c r="V31" s="85">
        <f t="shared" si="10"/>
        <v>0</v>
      </c>
      <c r="W31" s="85">
        <f t="shared" si="10"/>
        <v>0</v>
      </c>
      <c r="X31" s="85">
        <f t="shared" si="10"/>
        <v>0</v>
      </c>
      <c r="Y31" s="85">
        <f t="shared" si="10"/>
        <v>0</v>
      </c>
      <c r="Z31" s="85">
        <f t="shared" si="10"/>
        <v>0</v>
      </c>
      <c r="AA31" s="85">
        <f t="shared" si="9"/>
        <v>0</v>
      </c>
      <c r="AB31" s="85">
        <f t="shared" si="9"/>
        <v>0</v>
      </c>
      <c r="AC31" s="85">
        <f t="shared" si="9"/>
        <v>0</v>
      </c>
      <c r="AD31" s="85">
        <f t="shared" si="9"/>
        <v>0</v>
      </c>
      <c r="AE31" s="85">
        <f t="shared" si="9"/>
        <v>0</v>
      </c>
      <c r="AF31" s="85">
        <f t="shared" si="9"/>
        <v>0</v>
      </c>
      <c r="AG31" s="85">
        <f t="shared" si="9"/>
        <v>0</v>
      </c>
      <c r="AH31" s="85">
        <f t="shared" si="9"/>
        <v>0</v>
      </c>
      <c r="AI31" s="85">
        <f t="shared" si="9"/>
        <v>0</v>
      </c>
      <c r="AJ31" s="85">
        <f t="shared" si="9"/>
        <v>0</v>
      </c>
      <c r="AK31" s="85">
        <f t="shared" si="9"/>
        <v>0</v>
      </c>
      <c r="AL31" s="85">
        <f t="shared" si="9"/>
        <v>0</v>
      </c>
      <c r="AM31" s="85">
        <f t="shared" si="9"/>
        <v>0</v>
      </c>
      <c r="AN31" s="85">
        <f t="shared" si="9"/>
        <v>0</v>
      </c>
      <c r="AO31" s="85">
        <f t="shared" si="9"/>
        <v>0</v>
      </c>
      <c r="AP31" s="85">
        <f t="shared" si="9"/>
        <v>0</v>
      </c>
      <c r="AQ31" s="85">
        <f t="shared" si="11"/>
        <v>0</v>
      </c>
      <c r="AR31" s="85">
        <f t="shared" si="11"/>
        <v>0</v>
      </c>
      <c r="AS31" s="85">
        <f t="shared" si="11"/>
        <v>0</v>
      </c>
      <c r="AT31" s="85">
        <f t="shared" si="11"/>
        <v>0</v>
      </c>
      <c r="AU31" s="85">
        <f t="shared" si="11"/>
        <v>0</v>
      </c>
      <c r="AV31" s="85">
        <f t="shared" si="11"/>
        <v>0</v>
      </c>
      <c r="AW31" s="85">
        <f t="shared" si="11"/>
        <v>0</v>
      </c>
      <c r="AX31" s="85">
        <f t="shared" si="11"/>
        <v>0</v>
      </c>
      <c r="AY31" s="85">
        <f t="shared" si="11"/>
        <v>0</v>
      </c>
      <c r="AZ31" s="85">
        <f t="shared" si="11"/>
        <v>0</v>
      </c>
      <c r="BA31" s="85">
        <f t="shared" si="11"/>
        <v>0</v>
      </c>
      <c r="BB31" s="85">
        <f t="shared" si="11"/>
        <v>0</v>
      </c>
      <c r="BC31" s="85">
        <f t="shared" si="11"/>
        <v>0</v>
      </c>
      <c r="BD31" s="85">
        <f t="shared" si="11"/>
        <v>0</v>
      </c>
      <c r="BE31" s="85">
        <f t="shared" si="11"/>
        <v>0</v>
      </c>
      <c r="BF31" s="85">
        <f t="shared" si="11"/>
        <v>0</v>
      </c>
      <c r="BG31" s="85">
        <f t="shared" si="12"/>
        <v>0</v>
      </c>
      <c r="BH31" s="88">
        <f t="shared" si="12"/>
        <v>0</v>
      </c>
    </row>
    <row r="32" spans="4:60" x14ac:dyDescent="0.25">
      <c r="D32" s="101">
        <f>+'Descr. Inversiones'!B32</f>
        <v>0</v>
      </c>
      <c r="E32" s="82"/>
      <c r="F32" s="82"/>
      <c r="G32" s="102"/>
      <c r="H32" s="103"/>
      <c r="I32" s="108"/>
      <c r="J32" s="104">
        <f>IFERROR((1-(#REF!+I32))/H32,0)</f>
        <v>0</v>
      </c>
      <c r="K32" s="105">
        <f t="shared" si="2"/>
        <v>1</v>
      </c>
      <c r="L32" s="83">
        <f t="shared" si="3"/>
        <v>1</v>
      </c>
      <c r="M32" s="83">
        <f t="shared" si="4"/>
        <v>1</v>
      </c>
      <c r="N32" s="106">
        <f t="shared" si="8"/>
        <v>0</v>
      </c>
      <c r="O32" s="107">
        <v>0</v>
      </c>
      <c r="P32" s="84"/>
      <c r="Q32" s="85">
        <f t="shared" si="10"/>
        <v>0</v>
      </c>
      <c r="R32" s="85">
        <f t="shared" si="10"/>
        <v>0</v>
      </c>
      <c r="S32" s="85">
        <f t="shared" si="10"/>
        <v>0</v>
      </c>
      <c r="T32" s="85">
        <f t="shared" si="10"/>
        <v>0</v>
      </c>
      <c r="U32" s="85">
        <f t="shared" si="10"/>
        <v>0</v>
      </c>
      <c r="V32" s="85">
        <f t="shared" si="10"/>
        <v>0</v>
      </c>
      <c r="W32" s="85">
        <f t="shared" si="10"/>
        <v>0</v>
      </c>
      <c r="X32" s="85">
        <f t="shared" si="10"/>
        <v>0</v>
      </c>
      <c r="Y32" s="85">
        <f t="shared" si="10"/>
        <v>0</v>
      </c>
      <c r="Z32" s="85">
        <f t="shared" si="10"/>
        <v>0</v>
      </c>
      <c r="AA32" s="85">
        <f t="shared" si="9"/>
        <v>0</v>
      </c>
      <c r="AB32" s="85">
        <f t="shared" si="9"/>
        <v>0</v>
      </c>
      <c r="AC32" s="85">
        <f t="shared" si="9"/>
        <v>0</v>
      </c>
      <c r="AD32" s="85">
        <f t="shared" si="9"/>
        <v>0</v>
      </c>
      <c r="AE32" s="85">
        <f t="shared" si="9"/>
        <v>0</v>
      </c>
      <c r="AF32" s="85">
        <f t="shared" si="9"/>
        <v>0</v>
      </c>
      <c r="AG32" s="85">
        <f t="shared" si="9"/>
        <v>0</v>
      </c>
      <c r="AH32" s="85">
        <f t="shared" si="9"/>
        <v>0</v>
      </c>
      <c r="AI32" s="85">
        <f t="shared" si="9"/>
        <v>0</v>
      </c>
      <c r="AJ32" s="85">
        <f t="shared" si="9"/>
        <v>0</v>
      </c>
      <c r="AK32" s="85">
        <f t="shared" si="9"/>
        <v>0</v>
      </c>
      <c r="AL32" s="85">
        <f t="shared" si="9"/>
        <v>0</v>
      </c>
      <c r="AM32" s="85">
        <f t="shared" si="9"/>
        <v>0</v>
      </c>
      <c r="AN32" s="85">
        <f t="shared" si="9"/>
        <v>0</v>
      </c>
      <c r="AO32" s="85">
        <f t="shared" si="9"/>
        <v>0</v>
      </c>
      <c r="AP32" s="85">
        <f t="shared" si="9"/>
        <v>0</v>
      </c>
      <c r="AQ32" s="85">
        <f t="shared" si="11"/>
        <v>0</v>
      </c>
      <c r="AR32" s="85">
        <f t="shared" si="11"/>
        <v>0</v>
      </c>
      <c r="AS32" s="85">
        <f t="shared" si="11"/>
        <v>0</v>
      </c>
      <c r="AT32" s="85">
        <f t="shared" si="11"/>
        <v>0</v>
      </c>
      <c r="AU32" s="85">
        <f t="shared" si="11"/>
        <v>0</v>
      </c>
      <c r="AV32" s="85">
        <f t="shared" si="11"/>
        <v>0</v>
      </c>
      <c r="AW32" s="85">
        <f t="shared" si="11"/>
        <v>0</v>
      </c>
      <c r="AX32" s="85">
        <f t="shared" si="11"/>
        <v>0</v>
      </c>
      <c r="AY32" s="85">
        <f t="shared" si="11"/>
        <v>0</v>
      </c>
      <c r="AZ32" s="85">
        <f t="shared" si="11"/>
        <v>0</v>
      </c>
      <c r="BA32" s="85">
        <f t="shared" si="11"/>
        <v>0</v>
      </c>
      <c r="BB32" s="85">
        <f t="shared" si="11"/>
        <v>0</v>
      </c>
      <c r="BC32" s="85">
        <f t="shared" si="11"/>
        <v>0</v>
      </c>
      <c r="BD32" s="85">
        <f t="shared" si="11"/>
        <v>0</v>
      </c>
      <c r="BE32" s="85">
        <f t="shared" si="11"/>
        <v>0</v>
      </c>
      <c r="BF32" s="85">
        <f t="shared" si="11"/>
        <v>0</v>
      </c>
      <c r="BG32" s="85">
        <f t="shared" si="12"/>
        <v>0</v>
      </c>
      <c r="BH32" s="88">
        <f t="shared" si="12"/>
        <v>0</v>
      </c>
    </row>
    <row r="33" spans="4:60" x14ac:dyDescent="0.25">
      <c r="D33" s="101">
        <f>+'Descr. Inversiones'!B33</f>
        <v>0</v>
      </c>
      <c r="E33" s="82"/>
      <c r="F33" s="82"/>
      <c r="G33" s="102"/>
      <c r="H33" s="103"/>
      <c r="I33" s="108"/>
      <c r="J33" s="104">
        <f>IFERROR((1-(#REF!+I33))/H33,0)</f>
        <v>0</v>
      </c>
      <c r="K33" s="105">
        <f t="shared" si="2"/>
        <v>1</v>
      </c>
      <c r="L33" s="83">
        <f t="shared" si="3"/>
        <v>1</v>
      </c>
      <c r="M33" s="83">
        <f t="shared" si="4"/>
        <v>1</v>
      </c>
      <c r="N33" s="106">
        <f t="shared" si="8"/>
        <v>0</v>
      </c>
      <c r="O33" s="107">
        <v>0</v>
      </c>
      <c r="P33" s="84"/>
      <c r="Q33" s="85">
        <f t="shared" si="10"/>
        <v>0</v>
      </c>
      <c r="R33" s="85">
        <f t="shared" si="10"/>
        <v>0</v>
      </c>
      <c r="S33" s="85">
        <f t="shared" si="10"/>
        <v>0</v>
      </c>
      <c r="T33" s="85">
        <f t="shared" si="10"/>
        <v>0</v>
      </c>
      <c r="U33" s="85">
        <f t="shared" si="10"/>
        <v>0</v>
      </c>
      <c r="V33" s="85">
        <f t="shared" si="10"/>
        <v>0</v>
      </c>
      <c r="W33" s="85">
        <f t="shared" si="10"/>
        <v>0</v>
      </c>
      <c r="X33" s="85">
        <f t="shared" si="10"/>
        <v>0</v>
      </c>
      <c r="Y33" s="85">
        <f t="shared" si="10"/>
        <v>0</v>
      </c>
      <c r="Z33" s="85">
        <f t="shared" si="10"/>
        <v>0</v>
      </c>
      <c r="AA33" s="85">
        <f t="shared" si="9"/>
        <v>0</v>
      </c>
      <c r="AB33" s="85">
        <f t="shared" si="9"/>
        <v>0</v>
      </c>
      <c r="AC33" s="85">
        <f t="shared" si="9"/>
        <v>0</v>
      </c>
      <c r="AD33" s="85">
        <f t="shared" si="9"/>
        <v>0</v>
      </c>
      <c r="AE33" s="85">
        <f t="shared" si="9"/>
        <v>0</v>
      </c>
      <c r="AF33" s="85">
        <f t="shared" si="9"/>
        <v>0</v>
      </c>
      <c r="AG33" s="85">
        <f t="shared" si="9"/>
        <v>0</v>
      </c>
      <c r="AH33" s="85">
        <f t="shared" si="9"/>
        <v>0</v>
      </c>
      <c r="AI33" s="85">
        <f t="shared" si="9"/>
        <v>0</v>
      </c>
      <c r="AJ33" s="85">
        <f t="shared" si="9"/>
        <v>0</v>
      </c>
      <c r="AK33" s="85">
        <f t="shared" si="9"/>
        <v>0</v>
      </c>
      <c r="AL33" s="85">
        <f t="shared" si="9"/>
        <v>0</v>
      </c>
      <c r="AM33" s="85">
        <f t="shared" si="9"/>
        <v>0</v>
      </c>
      <c r="AN33" s="85">
        <f t="shared" si="9"/>
        <v>0</v>
      </c>
      <c r="AO33" s="85">
        <f t="shared" si="9"/>
        <v>0</v>
      </c>
      <c r="AP33" s="85">
        <f t="shared" si="9"/>
        <v>0</v>
      </c>
      <c r="AQ33" s="85">
        <f t="shared" si="11"/>
        <v>0</v>
      </c>
      <c r="AR33" s="85">
        <f t="shared" si="11"/>
        <v>0</v>
      </c>
      <c r="AS33" s="85">
        <f t="shared" si="11"/>
        <v>0</v>
      </c>
      <c r="AT33" s="85">
        <f t="shared" si="11"/>
        <v>0</v>
      </c>
      <c r="AU33" s="85">
        <f t="shared" si="11"/>
        <v>0</v>
      </c>
      <c r="AV33" s="85">
        <f t="shared" si="11"/>
        <v>0</v>
      </c>
      <c r="AW33" s="85">
        <f t="shared" si="11"/>
        <v>0</v>
      </c>
      <c r="AX33" s="85">
        <f t="shared" si="11"/>
        <v>0</v>
      </c>
      <c r="AY33" s="85">
        <f t="shared" si="11"/>
        <v>0</v>
      </c>
      <c r="AZ33" s="85">
        <f t="shared" si="11"/>
        <v>0</v>
      </c>
      <c r="BA33" s="85">
        <f t="shared" si="11"/>
        <v>0</v>
      </c>
      <c r="BB33" s="85">
        <f t="shared" si="11"/>
        <v>0</v>
      </c>
      <c r="BC33" s="85">
        <f t="shared" si="11"/>
        <v>0</v>
      </c>
      <c r="BD33" s="85">
        <f t="shared" si="11"/>
        <v>0</v>
      </c>
      <c r="BE33" s="85">
        <f t="shared" si="11"/>
        <v>0</v>
      </c>
      <c r="BF33" s="85">
        <f t="shared" si="11"/>
        <v>0</v>
      </c>
      <c r="BG33" s="85">
        <f t="shared" si="12"/>
        <v>0</v>
      </c>
      <c r="BH33" s="88">
        <f t="shared" si="12"/>
        <v>0</v>
      </c>
    </row>
    <row r="34" spans="4:60" x14ac:dyDescent="0.25">
      <c r="D34" s="101">
        <f>+'Descr. Inversiones'!B34</f>
        <v>0</v>
      </c>
      <c r="E34" s="82"/>
      <c r="F34" s="82"/>
      <c r="G34" s="102"/>
      <c r="H34" s="103"/>
      <c r="I34" s="108"/>
      <c r="J34" s="104">
        <f>IFERROR((1-(#REF!+I34))/H34,0)</f>
        <v>0</v>
      </c>
      <c r="K34" s="105">
        <f t="shared" si="2"/>
        <v>1</v>
      </c>
      <c r="L34" s="83">
        <f t="shared" si="3"/>
        <v>1</v>
      </c>
      <c r="M34" s="83">
        <f t="shared" si="4"/>
        <v>1</v>
      </c>
      <c r="N34" s="106">
        <f t="shared" si="8"/>
        <v>0</v>
      </c>
      <c r="O34" s="107">
        <v>0</v>
      </c>
      <c r="P34" s="84"/>
      <c r="Q34" s="85">
        <f t="shared" si="10"/>
        <v>0</v>
      </c>
      <c r="R34" s="85">
        <f t="shared" si="10"/>
        <v>0</v>
      </c>
      <c r="S34" s="85">
        <f t="shared" si="10"/>
        <v>0</v>
      </c>
      <c r="T34" s="85">
        <f t="shared" si="10"/>
        <v>0</v>
      </c>
      <c r="U34" s="85">
        <f t="shared" si="10"/>
        <v>0</v>
      </c>
      <c r="V34" s="85">
        <f t="shared" si="10"/>
        <v>0</v>
      </c>
      <c r="W34" s="85">
        <f t="shared" si="10"/>
        <v>0</v>
      </c>
      <c r="X34" s="85">
        <f t="shared" si="10"/>
        <v>0</v>
      </c>
      <c r="Y34" s="85">
        <f t="shared" si="10"/>
        <v>0</v>
      </c>
      <c r="Z34" s="85">
        <f t="shared" si="10"/>
        <v>0</v>
      </c>
      <c r="AA34" s="85">
        <f t="shared" si="9"/>
        <v>0</v>
      </c>
      <c r="AB34" s="85">
        <f t="shared" si="9"/>
        <v>0</v>
      </c>
      <c r="AC34" s="85">
        <f t="shared" si="9"/>
        <v>0</v>
      </c>
      <c r="AD34" s="85">
        <f t="shared" si="9"/>
        <v>0</v>
      </c>
      <c r="AE34" s="85">
        <f t="shared" si="9"/>
        <v>0</v>
      </c>
      <c r="AF34" s="85">
        <f t="shared" si="9"/>
        <v>0</v>
      </c>
      <c r="AG34" s="85">
        <f t="shared" si="9"/>
        <v>0</v>
      </c>
      <c r="AH34" s="85">
        <f t="shared" si="9"/>
        <v>0</v>
      </c>
      <c r="AI34" s="85">
        <f t="shared" si="9"/>
        <v>0</v>
      </c>
      <c r="AJ34" s="85">
        <f t="shared" si="9"/>
        <v>0</v>
      </c>
      <c r="AK34" s="85">
        <f t="shared" si="9"/>
        <v>0</v>
      </c>
      <c r="AL34" s="85">
        <f t="shared" si="9"/>
        <v>0</v>
      </c>
      <c r="AM34" s="85">
        <f t="shared" si="9"/>
        <v>0</v>
      </c>
      <c r="AN34" s="85">
        <f t="shared" si="9"/>
        <v>0</v>
      </c>
      <c r="AO34" s="85">
        <f t="shared" si="9"/>
        <v>0</v>
      </c>
      <c r="AP34" s="85">
        <f t="shared" si="9"/>
        <v>0</v>
      </c>
      <c r="AQ34" s="85">
        <f t="shared" si="11"/>
        <v>0</v>
      </c>
      <c r="AR34" s="85">
        <f t="shared" si="11"/>
        <v>0</v>
      </c>
      <c r="AS34" s="85">
        <f t="shared" si="11"/>
        <v>0</v>
      </c>
      <c r="AT34" s="85">
        <f t="shared" si="11"/>
        <v>0</v>
      </c>
      <c r="AU34" s="85">
        <f t="shared" si="11"/>
        <v>0</v>
      </c>
      <c r="AV34" s="85">
        <f t="shared" si="11"/>
        <v>0</v>
      </c>
      <c r="AW34" s="85">
        <f t="shared" si="11"/>
        <v>0</v>
      </c>
      <c r="AX34" s="85">
        <f t="shared" si="11"/>
        <v>0</v>
      </c>
      <c r="AY34" s="85">
        <f t="shared" si="11"/>
        <v>0</v>
      </c>
      <c r="AZ34" s="85">
        <f t="shared" si="11"/>
        <v>0</v>
      </c>
      <c r="BA34" s="85">
        <f t="shared" si="11"/>
        <v>0</v>
      </c>
      <c r="BB34" s="85">
        <f t="shared" si="11"/>
        <v>0</v>
      </c>
      <c r="BC34" s="85">
        <f t="shared" si="11"/>
        <v>0</v>
      </c>
      <c r="BD34" s="85">
        <f t="shared" si="11"/>
        <v>0</v>
      </c>
      <c r="BE34" s="85">
        <f t="shared" si="11"/>
        <v>0</v>
      </c>
      <c r="BF34" s="85">
        <f t="shared" si="11"/>
        <v>0</v>
      </c>
      <c r="BG34" s="85">
        <f t="shared" si="12"/>
        <v>0</v>
      </c>
      <c r="BH34" s="88">
        <f t="shared" si="12"/>
        <v>0</v>
      </c>
    </row>
    <row r="35" spans="4:60" x14ac:dyDescent="0.25">
      <c r="D35" s="101">
        <f>+'Descr. Inversiones'!B35</f>
        <v>0</v>
      </c>
      <c r="E35" s="82"/>
      <c r="F35" s="82"/>
      <c r="G35" s="102"/>
      <c r="H35" s="103"/>
      <c r="I35" s="108"/>
      <c r="J35" s="104">
        <f>IFERROR((1-(#REF!+I35))/H35,0)</f>
        <v>0</v>
      </c>
      <c r="K35" s="105">
        <f t="shared" si="2"/>
        <v>1</v>
      </c>
      <c r="L35" s="83">
        <f t="shared" si="3"/>
        <v>1</v>
      </c>
      <c r="M35" s="83">
        <f t="shared" si="4"/>
        <v>1</v>
      </c>
      <c r="N35" s="106">
        <f t="shared" si="8"/>
        <v>0</v>
      </c>
      <c r="O35" s="107">
        <v>0</v>
      </c>
      <c r="P35" s="84"/>
      <c r="Q35" s="85">
        <f t="shared" si="10"/>
        <v>0</v>
      </c>
      <c r="R35" s="85">
        <f t="shared" si="10"/>
        <v>0</v>
      </c>
      <c r="S35" s="85">
        <f t="shared" si="10"/>
        <v>0</v>
      </c>
      <c r="T35" s="85">
        <f t="shared" si="10"/>
        <v>0</v>
      </c>
      <c r="U35" s="85">
        <f t="shared" si="10"/>
        <v>0</v>
      </c>
      <c r="V35" s="85">
        <f t="shared" si="10"/>
        <v>0</v>
      </c>
      <c r="W35" s="85">
        <f t="shared" si="10"/>
        <v>0</v>
      </c>
      <c r="X35" s="85">
        <f t="shared" si="10"/>
        <v>0</v>
      </c>
      <c r="Y35" s="85">
        <f t="shared" si="10"/>
        <v>0</v>
      </c>
      <c r="Z35" s="85">
        <f t="shared" si="10"/>
        <v>0</v>
      </c>
      <c r="AA35" s="85">
        <f t="shared" si="9"/>
        <v>0</v>
      </c>
      <c r="AB35" s="85">
        <f t="shared" si="9"/>
        <v>0</v>
      </c>
      <c r="AC35" s="85">
        <f t="shared" si="9"/>
        <v>0</v>
      </c>
      <c r="AD35" s="85">
        <f t="shared" si="9"/>
        <v>0</v>
      </c>
      <c r="AE35" s="85">
        <f t="shared" si="9"/>
        <v>0</v>
      </c>
      <c r="AF35" s="85">
        <f t="shared" si="9"/>
        <v>0</v>
      </c>
      <c r="AG35" s="85">
        <f t="shared" si="9"/>
        <v>0</v>
      </c>
      <c r="AH35" s="85">
        <f t="shared" si="9"/>
        <v>0</v>
      </c>
      <c r="AI35" s="85">
        <f t="shared" si="9"/>
        <v>0</v>
      </c>
      <c r="AJ35" s="85">
        <f t="shared" si="9"/>
        <v>0</v>
      </c>
      <c r="AK35" s="85">
        <f t="shared" si="9"/>
        <v>0</v>
      </c>
      <c r="AL35" s="85">
        <f t="shared" si="9"/>
        <v>0</v>
      </c>
      <c r="AM35" s="85">
        <f t="shared" si="9"/>
        <v>0</v>
      </c>
      <c r="AN35" s="85">
        <f t="shared" si="9"/>
        <v>0</v>
      </c>
      <c r="AO35" s="85">
        <f t="shared" si="9"/>
        <v>0</v>
      </c>
      <c r="AP35" s="85">
        <f t="shared" si="9"/>
        <v>0</v>
      </c>
      <c r="AQ35" s="85">
        <f t="shared" si="11"/>
        <v>0</v>
      </c>
      <c r="AR35" s="85">
        <f t="shared" si="11"/>
        <v>0</v>
      </c>
      <c r="AS35" s="85">
        <f t="shared" si="11"/>
        <v>0</v>
      </c>
      <c r="AT35" s="85">
        <f t="shared" si="11"/>
        <v>0</v>
      </c>
      <c r="AU35" s="85">
        <f t="shared" si="11"/>
        <v>0</v>
      </c>
      <c r="AV35" s="85">
        <f t="shared" si="11"/>
        <v>0</v>
      </c>
      <c r="AW35" s="85">
        <f t="shared" si="11"/>
        <v>0</v>
      </c>
      <c r="AX35" s="85">
        <f t="shared" si="11"/>
        <v>0</v>
      </c>
      <c r="AY35" s="85">
        <f t="shared" si="11"/>
        <v>0</v>
      </c>
      <c r="AZ35" s="85">
        <f t="shared" si="11"/>
        <v>0</v>
      </c>
      <c r="BA35" s="85">
        <f t="shared" si="11"/>
        <v>0</v>
      </c>
      <c r="BB35" s="85">
        <f t="shared" si="11"/>
        <v>0</v>
      </c>
      <c r="BC35" s="85">
        <f t="shared" si="11"/>
        <v>0</v>
      </c>
      <c r="BD35" s="85">
        <f t="shared" si="11"/>
        <v>0</v>
      </c>
      <c r="BE35" s="85">
        <f t="shared" si="11"/>
        <v>0</v>
      </c>
      <c r="BF35" s="85">
        <f t="shared" si="11"/>
        <v>0</v>
      </c>
      <c r="BG35" s="85">
        <f t="shared" si="12"/>
        <v>0</v>
      </c>
      <c r="BH35" s="88">
        <f t="shared" si="12"/>
        <v>0</v>
      </c>
    </row>
    <row r="36" spans="4:60" x14ac:dyDescent="0.25">
      <c r="D36" s="101">
        <f>+'Descr. Inversiones'!B36</f>
        <v>0</v>
      </c>
      <c r="E36" s="82"/>
      <c r="F36" s="82"/>
      <c r="G36" s="102"/>
      <c r="H36" s="103"/>
      <c r="I36" s="108"/>
      <c r="J36" s="104">
        <f>IFERROR((1-(#REF!+I36))/H36,0)</f>
        <v>0</v>
      </c>
      <c r="K36" s="105">
        <f t="shared" si="2"/>
        <v>1</v>
      </c>
      <c r="L36" s="83">
        <f t="shared" si="3"/>
        <v>1</v>
      </c>
      <c r="M36" s="83">
        <f t="shared" si="4"/>
        <v>1</v>
      </c>
      <c r="N36" s="106">
        <f t="shared" si="8"/>
        <v>0</v>
      </c>
      <c r="O36" s="107">
        <v>0</v>
      </c>
      <c r="P36" s="84"/>
      <c r="Q36" s="85">
        <f t="shared" si="10"/>
        <v>0</v>
      </c>
      <c r="R36" s="85">
        <f t="shared" si="10"/>
        <v>0</v>
      </c>
      <c r="S36" s="85">
        <f t="shared" si="10"/>
        <v>0</v>
      </c>
      <c r="T36" s="85">
        <f t="shared" si="10"/>
        <v>0</v>
      </c>
      <c r="U36" s="85">
        <f t="shared" si="10"/>
        <v>0</v>
      </c>
      <c r="V36" s="85">
        <f t="shared" si="10"/>
        <v>0</v>
      </c>
      <c r="W36" s="85">
        <f t="shared" si="10"/>
        <v>0</v>
      </c>
      <c r="X36" s="85">
        <f t="shared" si="10"/>
        <v>0</v>
      </c>
      <c r="Y36" s="85">
        <f t="shared" si="10"/>
        <v>0</v>
      </c>
      <c r="Z36" s="85">
        <f t="shared" si="10"/>
        <v>0</v>
      </c>
      <c r="AA36" s="85">
        <f t="shared" si="9"/>
        <v>0</v>
      </c>
      <c r="AB36" s="85">
        <f t="shared" si="9"/>
        <v>0</v>
      </c>
      <c r="AC36" s="85">
        <f t="shared" si="9"/>
        <v>0</v>
      </c>
      <c r="AD36" s="85">
        <f t="shared" si="9"/>
        <v>0</v>
      </c>
      <c r="AE36" s="85">
        <f t="shared" si="9"/>
        <v>0</v>
      </c>
      <c r="AF36" s="85">
        <f t="shared" si="9"/>
        <v>0</v>
      </c>
      <c r="AG36" s="85">
        <f t="shared" si="9"/>
        <v>0</v>
      </c>
      <c r="AH36" s="85">
        <f t="shared" si="9"/>
        <v>0</v>
      </c>
      <c r="AI36" s="85">
        <f t="shared" si="9"/>
        <v>0</v>
      </c>
      <c r="AJ36" s="85">
        <f t="shared" si="9"/>
        <v>0</v>
      </c>
      <c r="AK36" s="85">
        <f t="shared" si="9"/>
        <v>0</v>
      </c>
      <c r="AL36" s="85">
        <f t="shared" si="9"/>
        <v>0</v>
      </c>
      <c r="AM36" s="85">
        <f t="shared" si="9"/>
        <v>0</v>
      </c>
      <c r="AN36" s="85">
        <f t="shared" si="9"/>
        <v>0</v>
      </c>
      <c r="AO36" s="85">
        <f t="shared" si="9"/>
        <v>0</v>
      </c>
      <c r="AP36" s="85">
        <f t="shared" si="9"/>
        <v>0</v>
      </c>
      <c r="AQ36" s="85">
        <f t="shared" si="11"/>
        <v>0</v>
      </c>
      <c r="AR36" s="85">
        <f t="shared" si="11"/>
        <v>0</v>
      </c>
      <c r="AS36" s="85">
        <f t="shared" si="11"/>
        <v>0</v>
      </c>
      <c r="AT36" s="85">
        <f t="shared" si="11"/>
        <v>0</v>
      </c>
      <c r="AU36" s="85">
        <f t="shared" si="11"/>
        <v>0</v>
      </c>
      <c r="AV36" s="85">
        <f t="shared" si="11"/>
        <v>0</v>
      </c>
      <c r="AW36" s="85">
        <f t="shared" si="11"/>
        <v>0</v>
      </c>
      <c r="AX36" s="85">
        <f t="shared" si="11"/>
        <v>0</v>
      </c>
      <c r="AY36" s="85">
        <f t="shared" si="11"/>
        <v>0</v>
      </c>
      <c r="AZ36" s="85">
        <f t="shared" si="11"/>
        <v>0</v>
      </c>
      <c r="BA36" s="85">
        <f t="shared" si="11"/>
        <v>0</v>
      </c>
      <c r="BB36" s="85">
        <f t="shared" si="11"/>
        <v>0</v>
      </c>
      <c r="BC36" s="85">
        <f t="shared" si="11"/>
        <v>0</v>
      </c>
      <c r="BD36" s="85">
        <f t="shared" si="11"/>
        <v>0</v>
      </c>
      <c r="BE36" s="85">
        <f t="shared" si="11"/>
        <v>0</v>
      </c>
      <c r="BF36" s="85">
        <f t="shared" si="11"/>
        <v>0</v>
      </c>
      <c r="BG36" s="85">
        <f t="shared" si="12"/>
        <v>0</v>
      </c>
      <c r="BH36" s="88">
        <f t="shared" si="12"/>
        <v>0</v>
      </c>
    </row>
    <row r="37" spans="4:60" x14ac:dyDescent="0.25">
      <c r="D37" s="101">
        <f>+'Descr. Inversiones'!B37</f>
        <v>0</v>
      </c>
      <c r="E37" s="82"/>
      <c r="F37" s="82"/>
      <c r="G37" s="102"/>
      <c r="H37" s="103"/>
      <c r="I37" s="108"/>
      <c r="J37" s="104">
        <f>IFERROR((1-(#REF!+I37))/H37,0)</f>
        <v>0</v>
      </c>
      <c r="K37" s="105">
        <f t="shared" si="2"/>
        <v>1</v>
      </c>
      <c r="L37" s="83">
        <f t="shared" si="3"/>
        <v>1</v>
      </c>
      <c r="M37" s="83">
        <f t="shared" si="4"/>
        <v>1</v>
      </c>
      <c r="N37" s="106">
        <f t="shared" si="8"/>
        <v>0</v>
      </c>
      <c r="O37" s="107">
        <v>0</v>
      </c>
      <c r="P37" s="84"/>
      <c r="Q37" s="85">
        <f t="shared" si="10"/>
        <v>0</v>
      </c>
      <c r="R37" s="85">
        <f t="shared" si="10"/>
        <v>0</v>
      </c>
      <c r="S37" s="85">
        <f t="shared" si="10"/>
        <v>0</v>
      </c>
      <c r="T37" s="85">
        <f t="shared" si="10"/>
        <v>0</v>
      </c>
      <c r="U37" s="85">
        <f t="shared" si="10"/>
        <v>0</v>
      </c>
      <c r="V37" s="85">
        <f t="shared" si="10"/>
        <v>0</v>
      </c>
      <c r="W37" s="85">
        <f t="shared" si="10"/>
        <v>0</v>
      </c>
      <c r="X37" s="85">
        <f t="shared" si="10"/>
        <v>0</v>
      </c>
      <c r="Y37" s="85">
        <f t="shared" si="10"/>
        <v>0</v>
      </c>
      <c r="Z37" s="85">
        <f t="shared" si="10"/>
        <v>0</v>
      </c>
      <c r="AA37" s="85">
        <f t="shared" si="9"/>
        <v>0</v>
      </c>
      <c r="AB37" s="85">
        <f t="shared" si="9"/>
        <v>0</v>
      </c>
      <c r="AC37" s="85">
        <f t="shared" si="9"/>
        <v>0</v>
      </c>
      <c r="AD37" s="85">
        <f t="shared" si="9"/>
        <v>0</v>
      </c>
      <c r="AE37" s="85">
        <f t="shared" si="9"/>
        <v>0</v>
      </c>
      <c r="AF37" s="85">
        <f t="shared" si="9"/>
        <v>0</v>
      </c>
      <c r="AG37" s="85">
        <f t="shared" si="9"/>
        <v>0</v>
      </c>
      <c r="AH37" s="85">
        <f t="shared" si="9"/>
        <v>0</v>
      </c>
      <c r="AI37" s="85">
        <f t="shared" si="9"/>
        <v>0</v>
      </c>
      <c r="AJ37" s="85">
        <f t="shared" si="9"/>
        <v>0</v>
      </c>
      <c r="AK37" s="85">
        <f t="shared" si="9"/>
        <v>0</v>
      </c>
      <c r="AL37" s="85">
        <f t="shared" si="9"/>
        <v>0</v>
      </c>
      <c r="AM37" s="85">
        <f t="shared" si="9"/>
        <v>0</v>
      </c>
      <c r="AN37" s="85">
        <f t="shared" si="9"/>
        <v>0</v>
      </c>
      <c r="AO37" s="85">
        <f t="shared" si="9"/>
        <v>0</v>
      </c>
      <c r="AP37" s="85">
        <f t="shared" si="9"/>
        <v>0</v>
      </c>
      <c r="AQ37" s="85">
        <f t="shared" si="11"/>
        <v>0</v>
      </c>
      <c r="AR37" s="85">
        <f t="shared" si="11"/>
        <v>0</v>
      </c>
      <c r="AS37" s="85">
        <f t="shared" si="11"/>
        <v>0</v>
      </c>
      <c r="AT37" s="85">
        <f t="shared" si="11"/>
        <v>0</v>
      </c>
      <c r="AU37" s="85">
        <f t="shared" si="11"/>
        <v>0</v>
      </c>
      <c r="AV37" s="85">
        <f t="shared" si="11"/>
        <v>0</v>
      </c>
      <c r="AW37" s="85">
        <f t="shared" si="11"/>
        <v>0</v>
      </c>
      <c r="AX37" s="85">
        <f t="shared" si="11"/>
        <v>0</v>
      </c>
      <c r="AY37" s="85">
        <f t="shared" si="11"/>
        <v>0</v>
      </c>
      <c r="AZ37" s="85">
        <f t="shared" si="11"/>
        <v>0</v>
      </c>
      <c r="BA37" s="85">
        <f t="shared" si="11"/>
        <v>0</v>
      </c>
      <c r="BB37" s="85">
        <f t="shared" si="11"/>
        <v>0</v>
      </c>
      <c r="BC37" s="85">
        <f t="shared" si="11"/>
        <v>0</v>
      </c>
      <c r="BD37" s="85">
        <f t="shared" si="11"/>
        <v>0</v>
      </c>
      <c r="BE37" s="85">
        <f t="shared" si="11"/>
        <v>0</v>
      </c>
      <c r="BF37" s="85">
        <f t="shared" si="11"/>
        <v>0</v>
      </c>
      <c r="BG37" s="85">
        <f t="shared" si="12"/>
        <v>0</v>
      </c>
      <c r="BH37" s="88">
        <f t="shared" si="12"/>
        <v>0</v>
      </c>
    </row>
    <row r="38" spans="4:60" x14ac:dyDescent="0.25">
      <c r="D38" s="101">
        <f>+'Descr. Inversiones'!B38</f>
        <v>0</v>
      </c>
      <c r="E38" s="82"/>
      <c r="F38" s="82"/>
      <c r="G38" s="102"/>
      <c r="H38" s="103"/>
      <c r="I38" s="108"/>
      <c r="J38" s="104">
        <f>IFERROR((1-(#REF!+I38))/H38,0)</f>
        <v>0</v>
      </c>
      <c r="K38" s="105">
        <f t="shared" si="2"/>
        <v>1</v>
      </c>
      <c r="L38" s="83">
        <f t="shared" si="3"/>
        <v>1</v>
      </c>
      <c r="M38" s="83">
        <f t="shared" si="4"/>
        <v>1</v>
      </c>
      <c r="N38" s="106">
        <f t="shared" si="8"/>
        <v>0</v>
      </c>
      <c r="O38" s="107">
        <v>0</v>
      </c>
      <c r="P38" s="84"/>
      <c r="Q38" s="85">
        <f t="shared" si="10"/>
        <v>0</v>
      </c>
      <c r="R38" s="85">
        <f t="shared" si="10"/>
        <v>0</v>
      </c>
      <c r="S38" s="85">
        <f t="shared" si="10"/>
        <v>0</v>
      </c>
      <c r="T38" s="85">
        <f t="shared" si="10"/>
        <v>0</v>
      </c>
      <c r="U38" s="85">
        <f t="shared" si="10"/>
        <v>0</v>
      </c>
      <c r="V38" s="85">
        <f t="shared" si="10"/>
        <v>0</v>
      </c>
      <c r="W38" s="85">
        <f t="shared" si="10"/>
        <v>0</v>
      </c>
      <c r="X38" s="85">
        <f t="shared" si="10"/>
        <v>0</v>
      </c>
      <c r="Y38" s="85">
        <f t="shared" si="10"/>
        <v>0</v>
      </c>
      <c r="Z38" s="85">
        <f t="shared" si="10"/>
        <v>0</v>
      </c>
      <c r="AA38" s="85">
        <f t="shared" si="9"/>
        <v>0</v>
      </c>
      <c r="AB38" s="85">
        <f t="shared" si="9"/>
        <v>0</v>
      </c>
      <c r="AC38" s="85">
        <f t="shared" si="9"/>
        <v>0</v>
      </c>
      <c r="AD38" s="85">
        <f t="shared" si="9"/>
        <v>0</v>
      </c>
      <c r="AE38" s="85">
        <f t="shared" si="9"/>
        <v>0</v>
      </c>
      <c r="AF38" s="85">
        <f t="shared" si="9"/>
        <v>0</v>
      </c>
      <c r="AG38" s="85">
        <f t="shared" si="9"/>
        <v>0</v>
      </c>
      <c r="AH38" s="85">
        <f t="shared" si="9"/>
        <v>0</v>
      </c>
      <c r="AI38" s="85">
        <f t="shared" si="9"/>
        <v>0</v>
      </c>
      <c r="AJ38" s="85">
        <f t="shared" si="9"/>
        <v>0</v>
      </c>
      <c r="AK38" s="85">
        <f t="shared" si="9"/>
        <v>0</v>
      </c>
      <c r="AL38" s="85">
        <f t="shared" si="9"/>
        <v>0</v>
      </c>
      <c r="AM38" s="85">
        <f t="shared" si="9"/>
        <v>0</v>
      </c>
      <c r="AN38" s="85">
        <f t="shared" si="9"/>
        <v>0</v>
      </c>
      <c r="AO38" s="85">
        <f t="shared" si="9"/>
        <v>0</v>
      </c>
      <c r="AP38" s="85">
        <f t="shared" si="9"/>
        <v>0</v>
      </c>
      <c r="AQ38" s="85">
        <f t="shared" si="11"/>
        <v>0</v>
      </c>
      <c r="AR38" s="85">
        <f t="shared" si="11"/>
        <v>0</v>
      </c>
      <c r="AS38" s="85">
        <f t="shared" si="11"/>
        <v>0</v>
      </c>
      <c r="AT38" s="85">
        <f t="shared" si="11"/>
        <v>0</v>
      </c>
      <c r="AU38" s="85">
        <f t="shared" si="11"/>
        <v>0</v>
      </c>
      <c r="AV38" s="85">
        <f t="shared" si="11"/>
        <v>0</v>
      </c>
      <c r="AW38" s="85">
        <f t="shared" si="11"/>
        <v>0</v>
      </c>
      <c r="AX38" s="85">
        <f t="shared" si="11"/>
        <v>0</v>
      </c>
      <c r="AY38" s="85">
        <f t="shared" si="11"/>
        <v>0</v>
      </c>
      <c r="AZ38" s="85">
        <f t="shared" si="11"/>
        <v>0</v>
      </c>
      <c r="BA38" s="85">
        <f t="shared" si="11"/>
        <v>0</v>
      </c>
      <c r="BB38" s="85">
        <f t="shared" si="11"/>
        <v>0</v>
      </c>
      <c r="BC38" s="85">
        <f t="shared" si="11"/>
        <v>0</v>
      </c>
      <c r="BD38" s="85">
        <f t="shared" si="11"/>
        <v>0</v>
      </c>
      <c r="BE38" s="85">
        <f t="shared" si="11"/>
        <v>0</v>
      </c>
      <c r="BF38" s="85">
        <f t="shared" si="11"/>
        <v>0</v>
      </c>
      <c r="BG38" s="85">
        <f t="shared" si="12"/>
        <v>0</v>
      </c>
      <c r="BH38" s="88">
        <f t="shared" si="12"/>
        <v>0</v>
      </c>
    </row>
    <row r="39" spans="4:60" x14ac:dyDescent="0.25">
      <c r="D39" s="101">
        <f>+'Descr. Inversiones'!B39</f>
        <v>0</v>
      </c>
      <c r="E39" s="82"/>
      <c r="F39" s="82"/>
      <c r="G39" s="102"/>
      <c r="H39" s="103"/>
      <c r="I39" s="108"/>
      <c r="J39" s="104">
        <f>IFERROR((1-(#REF!+I39))/H39,0)</f>
        <v>0</v>
      </c>
      <c r="K39" s="105">
        <f t="shared" si="2"/>
        <v>1</v>
      </c>
      <c r="L39" s="83">
        <f t="shared" si="3"/>
        <v>1</v>
      </c>
      <c r="M39" s="83">
        <f t="shared" si="4"/>
        <v>1</v>
      </c>
      <c r="N39" s="106">
        <f t="shared" si="8"/>
        <v>0</v>
      </c>
      <c r="O39" s="107">
        <v>0</v>
      </c>
      <c r="P39" s="84"/>
      <c r="Q39" s="85">
        <f t="shared" si="10"/>
        <v>0</v>
      </c>
      <c r="R39" s="85">
        <f t="shared" si="10"/>
        <v>0</v>
      </c>
      <c r="S39" s="85">
        <f t="shared" si="10"/>
        <v>0</v>
      </c>
      <c r="T39" s="85">
        <f t="shared" si="10"/>
        <v>0</v>
      </c>
      <c r="U39" s="85">
        <f t="shared" si="10"/>
        <v>0</v>
      </c>
      <c r="V39" s="85">
        <f t="shared" si="10"/>
        <v>0</v>
      </c>
      <c r="W39" s="85">
        <f t="shared" si="10"/>
        <v>0</v>
      </c>
      <c r="X39" s="85">
        <f t="shared" si="10"/>
        <v>0</v>
      </c>
      <c r="Y39" s="85">
        <f t="shared" si="10"/>
        <v>0</v>
      </c>
      <c r="Z39" s="85">
        <f t="shared" si="10"/>
        <v>0</v>
      </c>
      <c r="AA39" s="85">
        <f t="shared" si="9"/>
        <v>0</v>
      </c>
      <c r="AB39" s="85">
        <f t="shared" si="9"/>
        <v>0</v>
      </c>
      <c r="AC39" s="85">
        <f t="shared" si="9"/>
        <v>0</v>
      </c>
      <c r="AD39" s="85">
        <f t="shared" si="9"/>
        <v>0</v>
      </c>
      <c r="AE39" s="85">
        <f t="shared" si="9"/>
        <v>0</v>
      </c>
      <c r="AF39" s="85">
        <f t="shared" si="9"/>
        <v>0</v>
      </c>
      <c r="AG39" s="85">
        <f t="shared" si="9"/>
        <v>0</v>
      </c>
      <c r="AH39" s="85">
        <f t="shared" si="9"/>
        <v>0</v>
      </c>
      <c r="AI39" s="85">
        <f t="shared" si="9"/>
        <v>0</v>
      </c>
      <c r="AJ39" s="85">
        <f t="shared" si="9"/>
        <v>0</v>
      </c>
      <c r="AK39" s="85">
        <f t="shared" si="9"/>
        <v>0</v>
      </c>
      <c r="AL39" s="85">
        <f t="shared" si="9"/>
        <v>0</v>
      </c>
      <c r="AM39" s="85">
        <f t="shared" si="9"/>
        <v>0</v>
      </c>
      <c r="AN39" s="85">
        <f t="shared" si="9"/>
        <v>0</v>
      </c>
      <c r="AO39" s="85">
        <f t="shared" si="9"/>
        <v>0</v>
      </c>
      <c r="AP39" s="85">
        <f t="shared" si="9"/>
        <v>0</v>
      </c>
      <c r="AQ39" s="85">
        <f t="shared" si="11"/>
        <v>0</v>
      </c>
      <c r="AR39" s="85">
        <f t="shared" si="11"/>
        <v>0</v>
      </c>
      <c r="AS39" s="85">
        <f t="shared" si="11"/>
        <v>0</v>
      </c>
      <c r="AT39" s="85">
        <f t="shared" si="11"/>
        <v>0</v>
      </c>
      <c r="AU39" s="85">
        <f t="shared" si="11"/>
        <v>0</v>
      </c>
      <c r="AV39" s="85">
        <f t="shared" si="11"/>
        <v>0</v>
      </c>
      <c r="AW39" s="85">
        <f t="shared" si="11"/>
        <v>0</v>
      </c>
      <c r="AX39" s="85">
        <f t="shared" si="11"/>
        <v>0</v>
      </c>
      <c r="AY39" s="85">
        <f t="shared" si="11"/>
        <v>0</v>
      </c>
      <c r="AZ39" s="85">
        <f t="shared" si="11"/>
        <v>0</v>
      </c>
      <c r="BA39" s="85">
        <f t="shared" si="11"/>
        <v>0</v>
      </c>
      <c r="BB39" s="85">
        <f t="shared" si="11"/>
        <v>0</v>
      </c>
      <c r="BC39" s="85">
        <f t="shared" si="11"/>
        <v>0</v>
      </c>
      <c r="BD39" s="85">
        <f t="shared" si="11"/>
        <v>0</v>
      </c>
      <c r="BE39" s="85">
        <f t="shared" si="11"/>
        <v>0</v>
      </c>
      <c r="BF39" s="85">
        <f t="shared" si="11"/>
        <v>0</v>
      </c>
      <c r="BG39" s="85">
        <f t="shared" si="12"/>
        <v>0</v>
      </c>
      <c r="BH39" s="88">
        <f t="shared" si="12"/>
        <v>0</v>
      </c>
    </row>
    <row r="40" spans="4:60" x14ac:dyDescent="0.25">
      <c r="D40" s="101">
        <f>+'Descr. Inversiones'!B40</f>
        <v>0</v>
      </c>
      <c r="E40" s="82"/>
      <c r="F40" s="82"/>
      <c r="G40" s="102"/>
      <c r="H40" s="103"/>
      <c r="I40" s="108"/>
      <c r="J40" s="104">
        <f>IFERROR((1-(#REF!+I40))/H40,0)</f>
        <v>0</v>
      </c>
      <c r="K40" s="105">
        <f t="shared" si="2"/>
        <v>1</v>
      </c>
      <c r="L40" s="83">
        <f t="shared" si="3"/>
        <v>1</v>
      </c>
      <c r="M40" s="83">
        <f t="shared" si="4"/>
        <v>1</v>
      </c>
      <c r="N40" s="106">
        <f t="shared" si="8"/>
        <v>0</v>
      </c>
      <c r="O40" s="107">
        <v>0</v>
      </c>
      <c r="P40" s="84"/>
      <c r="Q40" s="85">
        <f t="shared" si="10"/>
        <v>0</v>
      </c>
      <c r="R40" s="85">
        <f t="shared" si="10"/>
        <v>0</v>
      </c>
      <c r="S40" s="85">
        <f t="shared" si="10"/>
        <v>0</v>
      </c>
      <c r="T40" s="85">
        <f t="shared" si="10"/>
        <v>0</v>
      </c>
      <c r="U40" s="85">
        <f t="shared" si="10"/>
        <v>0</v>
      </c>
      <c r="V40" s="85">
        <f t="shared" si="10"/>
        <v>0</v>
      </c>
      <c r="W40" s="85">
        <f t="shared" si="10"/>
        <v>0</v>
      </c>
      <c r="X40" s="85">
        <f t="shared" si="10"/>
        <v>0</v>
      </c>
      <c r="Y40" s="85">
        <f t="shared" si="10"/>
        <v>0</v>
      </c>
      <c r="Z40" s="85">
        <f t="shared" si="10"/>
        <v>0</v>
      </c>
      <c r="AA40" s="85">
        <f t="shared" si="10"/>
        <v>0</v>
      </c>
      <c r="AB40" s="85">
        <f t="shared" si="10"/>
        <v>0</v>
      </c>
      <c r="AC40" s="85">
        <f t="shared" si="10"/>
        <v>0</v>
      </c>
      <c r="AD40" s="85">
        <f t="shared" si="10"/>
        <v>0</v>
      </c>
      <c r="AE40" s="85">
        <f t="shared" si="10"/>
        <v>0</v>
      </c>
      <c r="AF40" s="85">
        <f t="shared" si="10"/>
        <v>0</v>
      </c>
      <c r="AG40" s="85">
        <f t="shared" ref="AG40:AV55" si="13">IF(AND(AG$7&gt;=$E40,AG$7&lt;=$F40,$H40&gt;0),1,0)</f>
        <v>0</v>
      </c>
      <c r="AH40" s="85">
        <f t="shared" si="13"/>
        <v>0</v>
      </c>
      <c r="AI40" s="85">
        <f t="shared" si="13"/>
        <v>0</v>
      </c>
      <c r="AJ40" s="85">
        <f t="shared" si="13"/>
        <v>0</v>
      </c>
      <c r="AK40" s="85">
        <f t="shared" si="13"/>
        <v>0</v>
      </c>
      <c r="AL40" s="85">
        <f t="shared" si="13"/>
        <v>0</v>
      </c>
      <c r="AM40" s="85">
        <f t="shared" si="13"/>
        <v>0</v>
      </c>
      <c r="AN40" s="85">
        <f t="shared" si="13"/>
        <v>0</v>
      </c>
      <c r="AO40" s="85">
        <f t="shared" si="13"/>
        <v>0</v>
      </c>
      <c r="AP40" s="85">
        <f t="shared" si="13"/>
        <v>0</v>
      </c>
      <c r="AQ40" s="85">
        <f t="shared" si="13"/>
        <v>0</v>
      </c>
      <c r="AR40" s="85">
        <f t="shared" si="13"/>
        <v>0</v>
      </c>
      <c r="AS40" s="85">
        <f t="shared" si="13"/>
        <v>0</v>
      </c>
      <c r="AT40" s="85">
        <f t="shared" si="13"/>
        <v>0</v>
      </c>
      <c r="AU40" s="85">
        <f t="shared" si="11"/>
        <v>0</v>
      </c>
      <c r="AV40" s="85">
        <f t="shared" si="11"/>
        <v>0</v>
      </c>
      <c r="AW40" s="85">
        <f t="shared" si="11"/>
        <v>0</v>
      </c>
      <c r="AX40" s="85">
        <f t="shared" si="11"/>
        <v>0</v>
      </c>
      <c r="AY40" s="85">
        <f t="shared" si="11"/>
        <v>0</v>
      </c>
      <c r="AZ40" s="85">
        <f t="shared" si="11"/>
        <v>0</v>
      </c>
      <c r="BA40" s="85">
        <f t="shared" si="11"/>
        <v>0</v>
      </c>
      <c r="BB40" s="85">
        <f t="shared" si="11"/>
        <v>0</v>
      </c>
      <c r="BC40" s="85">
        <f t="shared" si="11"/>
        <v>0</v>
      </c>
      <c r="BD40" s="85">
        <f t="shared" si="11"/>
        <v>0</v>
      </c>
      <c r="BE40" s="85">
        <f t="shared" si="11"/>
        <v>0</v>
      </c>
      <c r="BF40" s="85">
        <f t="shared" si="11"/>
        <v>0</v>
      </c>
      <c r="BG40" s="85">
        <f t="shared" si="12"/>
        <v>0</v>
      </c>
      <c r="BH40" s="88">
        <f t="shared" si="12"/>
        <v>0</v>
      </c>
    </row>
    <row r="41" spans="4:60" x14ac:dyDescent="0.25">
      <c r="D41" s="101">
        <f>+'Descr. Inversiones'!B41</f>
        <v>0</v>
      </c>
      <c r="E41" s="82"/>
      <c r="F41" s="82"/>
      <c r="G41" s="102"/>
      <c r="H41" s="103"/>
      <c r="I41" s="108"/>
      <c r="J41" s="104">
        <f>IFERROR((1-(#REF!+I41))/H41,0)</f>
        <v>0</v>
      </c>
      <c r="K41" s="105">
        <f t="shared" si="2"/>
        <v>1</v>
      </c>
      <c r="L41" s="83">
        <f t="shared" si="3"/>
        <v>1</v>
      </c>
      <c r="M41" s="83">
        <f t="shared" si="4"/>
        <v>1</v>
      </c>
      <c r="N41" s="106">
        <f t="shared" si="8"/>
        <v>0</v>
      </c>
      <c r="O41" s="107">
        <v>0</v>
      </c>
      <c r="P41" s="84"/>
      <c r="Q41" s="85">
        <f t="shared" ref="Q41:AF56" si="14">IF(AND(Q$7&gt;=$E41,Q$7&lt;=$F41,$H41&gt;0),1,0)</f>
        <v>0</v>
      </c>
      <c r="R41" s="85">
        <f t="shared" si="14"/>
        <v>0</v>
      </c>
      <c r="S41" s="85">
        <f t="shared" si="14"/>
        <v>0</v>
      </c>
      <c r="T41" s="85">
        <f t="shared" si="14"/>
        <v>0</v>
      </c>
      <c r="U41" s="85">
        <f t="shared" si="14"/>
        <v>0</v>
      </c>
      <c r="V41" s="85">
        <f t="shared" si="14"/>
        <v>0</v>
      </c>
      <c r="W41" s="85">
        <f t="shared" si="14"/>
        <v>0</v>
      </c>
      <c r="X41" s="85">
        <f t="shared" si="14"/>
        <v>0</v>
      </c>
      <c r="Y41" s="85">
        <f t="shared" si="14"/>
        <v>0</v>
      </c>
      <c r="Z41" s="85">
        <f t="shared" si="14"/>
        <v>0</v>
      </c>
      <c r="AA41" s="85">
        <f t="shared" si="14"/>
        <v>0</v>
      </c>
      <c r="AB41" s="85">
        <f t="shared" si="14"/>
        <v>0</v>
      </c>
      <c r="AC41" s="85">
        <f t="shared" si="14"/>
        <v>0</v>
      </c>
      <c r="AD41" s="85">
        <f t="shared" si="14"/>
        <v>0</v>
      </c>
      <c r="AE41" s="85">
        <f t="shared" si="14"/>
        <v>0</v>
      </c>
      <c r="AF41" s="85">
        <f t="shared" si="14"/>
        <v>0</v>
      </c>
      <c r="AG41" s="85">
        <f t="shared" si="13"/>
        <v>0</v>
      </c>
      <c r="AH41" s="85">
        <f t="shared" si="13"/>
        <v>0</v>
      </c>
      <c r="AI41" s="85">
        <f t="shared" si="13"/>
        <v>0</v>
      </c>
      <c r="AJ41" s="85">
        <f t="shared" si="13"/>
        <v>0</v>
      </c>
      <c r="AK41" s="85">
        <f t="shared" si="13"/>
        <v>0</v>
      </c>
      <c r="AL41" s="85">
        <f t="shared" si="13"/>
        <v>0</v>
      </c>
      <c r="AM41" s="85">
        <f t="shared" si="13"/>
        <v>0</v>
      </c>
      <c r="AN41" s="85">
        <f t="shared" si="13"/>
        <v>0</v>
      </c>
      <c r="AO41" s="85">
        <f t="shared" si="13"/>
        <v>0</v>
      </c>
      <c r="AP41" s="85">
        <f t="shared" si="13"/>
        <v>0</v>
      </c>
      <c r="AQ41" s="85">
        <f t="shared" si="13"/>
        <v>0</v>
      </c>
      <c r="AR41" s="85">
        <f t="shared" si="13"/>
        <v>0</v>
      </c>
      <c r="AS41" s="85">
        <f t="shared" si="13"/>
        <v>0</v>
      </c>
      <c r="AT41" s="85">
        <f t="shared" si="13"/>
        <v>0</v>
      </c>
      <c r="AU41" s="85">
        <f t="shared" si="13"/>
        <v>0</v>
      </c>
      <c r="AV41" s="85">
        <f t="shared" si="13"/>
        <v>0</v>
      </c>
      <c r="AW41" s="85">
        <f t="shared" ref="AU41:BH56" si="15">IF(AND(AW$7&gt;=$E41,AW$7&lt;=$F41,$H41&gt;0),1,0)</f>
        <v>0</v>
      </c>
      <c r="AX41" s="85">
        <f t="shared" si="15"/>
        <v>0</v>
      </c>
      <c r="AY41" s="85">
        <f t="shared" si="15"/>
        <v>0</v>
      </c>
      <c r="AZ41" s="85">
        <f t="shared" si="15"/>
        <v>0</v>
      </c>
      <c r="BA41" s="85">
        <f t="shared" si="15"/>
        <v>0</v>
      </c>
      <c r="BB41" s="85">
        <f t="shared" si="15"/>
        <v>0</v>
      </c>
      <c r="BC41" s="85">
        <f t="shared" si="15"/>
        <v>0</v>
      </c>
      <c r="BD41" s="85">
        <f t="shared" si="15"/>
        <v>0</v>
      </c>
      <c r="BE41" s="85">
        <f t="shared" si="15"/>
        <v>0</v>
      </c>
      <c r="BF41" s="85">
        <f t="shared" si="15"/>
        <v>0</v>
      </c>
      <c r="BG41" s="85">
        <f t="shared" si="15"/>
        <v>0</v>
      </c>
      <c r="BH41" s="88">
        <f t="shared" si="15"/>
        <v>0</v>
      </c>
    </row>
    <row r="42" spans="4:60" x14ac:dyDescent="0.25">
      <c r="D42" s="101">
        <f>+'Descr. Inversiones'!B42</f>
        <v>0</v>
      </c>
      <c r="E42" s="82"/>
      <c r="F42" s="82"/>
      <c r="G42" s="102"/>
      <c r="H42" s="103"/>
      <c r="I42" s="108"/>
      <c r="J42" s="104">
        <f>IFERROR((1-(#REF!+I42))/H42,0)</f>
        <v>0</v>
      </c>
      <c r="K42" s="105">
        <f t="shared" si="2"/>
        <v>1</v>
      </c>
      <c r="L42" s="83">
        <f t="shared" si="3"/>
        <v>1</v>
      </c>
      <c r="M42" s="83">
        <f t="shared" si="4"/>
        <v>1</v>
      </c>
      <c r="N42" s="106">
        <f t="shared" si="8"/>
        <v>0</v>
      </c>
      <c r="O42" s="107">
        <v>0</v>
      </c>
      <c r="P42" s="84"/>
      <c r="Q42" s="85">
        <f t="shared" si="14"/>
        <v>0</v>
      </c>
      <c r="R42" s="85">
        <f t="shared" si="14"/>
        <v>0</v>
      </c>
      <c r="S42" s="85">
        <f t="shared" si="14"/>
        <v>0</v>
      </c>
      <c r="T42" s="85">
        <f t="shared" si="14"/>
        <v>0</v>
      </c>
      <c r="U42" s="85">
        <f t="shared" si="14"/>
        <v>0</v>
      </c>
      <c r="V42" s="85">
        <f t="shared" si="14"/>
        <v>0</v>
      </c>
      <c r="W42" s="85">
        <f t="shared" si="14"/>
        <v>0</v>
      </c>
      <c r="X42" s="85">
        <f t="shared" si="14"/>
        <v>0</v>
      </c>
      <c r="Y42" s="85">
        <f t="shared" si="14"/>
        <v>0</v>
      </c>
      <c r="Z42" s="85">
        <f t="shared" si="14"/>
        <v>0</v>
      </c>
      <c r="AA42" s="85">
        <f t="shared" si="14"/>
        <v>0</v>
      </c>
      <c r="AB42" s="85">
        <f t="shared" si="14"/>
        <v>0</v>
      </c>
      <c r="AC42" s="85">
        <f t="shared" si="14"/>
        <v>0</v>
      </c>
      <c r="AD42" s="85">
        <f t="shared" si="14"/>
        <v>0</v>
      </c>
      <c r="AE42" s="85">
        <f t="shared" si="14"/>
        <v>0</v>
      </c>
      <c r="AF42" s="85">
        <f t="shared" si="14"/>
        <v>0</v>
      </c>
      <c r="AG42" s="85">
        <f t="shared" si="13"/>
        <v>0</v>
      </c>
      <c r="AH42" s="85">
        <f t="shared" si="13"/>
        <v>0</v>
      </c>
      <c r="AI42" s="85">
        <f t="shared" si="13"/>
        <v>0</v>
      </c>
      <c r="AJ42" s="85">
        <f t="shared" si="13"/>
        <v>0</v>
      </c>
      <c r="AK42" s="85">
        <f t="shared" si="13"/>
        <v>0</v>
      </c>
      <c r="AL42" s="85">
        <f t="shared" si="13"/>
        <v>0</v>
      </c>
      <c r="AM42" s="85">
        <f t="shared" si="13"/>
        <v>0</v>
      </c>
      <c r="AN42" s="85">
        <f t="shared" si="13"/>
        <v>0</v>
      </c>
      <c r="AO42" s="85">
        <f t="shared" si="13"/>
        <v>0</v>
      </c>
      <c r="AP42" s="85">
        <f t="shared" si="13"/>
        <v>0</v>
      </c>
      <c r="AQ42" s="85">
        <f t="shared" si="13"/>
        <v>0</v>
      </c>
      <c r="AR42" s="85">
        <f t="shared" si="13"/>
        <v>0</v>
      </c>
      <c r="AS42" s="85">
        <f t="shared" si="13"/>
        <v>0</v>
      </c>
      <c r="AT42" s="85">
        <f t="shared" si="13"/>
        <v>0</v>
      </c>
      <c r="AU42" s="85">
        <f t="shared" si="15"/>
        <v>0</v>
      </c>
      <c r="AV42" s="85">
        <f t="shared" si="15"/>
        <v>0</v>
      </c>
      <c r="AW42" s="85">
        <f t="shared" si="15"/>
        <v>0</v>
      </c>
      <c r="AX42" s="85">
        <f t="shared" si="15"/>
        <v>0</v>
      </c>
      <c r="AY42" s="85">
        <f t="shared" si="15"/>
        <v>0</v>
      </c>
      <c r="AZ42" s="85">
        <f t="shared" si="15"/>
        <v>0</v>
      </c>
      <c r="BA42" s="85">
        <f t="shared" si="15"/>
        <v>0</v>
      </c>
      <c r="BB42" s="85">
        <f t="shared" si="15"/>
        <v>0</v>
      </c>
      <c r="BC42" s="85">
        <f t="shared" si="15"/>
        <v>0</v>
      </c>
      <c r="BD42" s="85">
        <f t="shared" si="15"/>
        <v>0</v>
      </c>
      <c r="BE42" s="85">
        <f t="shared" si="15"/>
        <v>0</v>
      </c>
      <c r="BF42" s="85">
        <f t="shared" si="15"/>
        <v>0</v>
      </c>
      <c r="BG42" s="85">
        <f t="shared" si="15"/>
        <v>0</v>
      </c>
      <c r="BH42" s="88">
        <f t="shared" si="15"/>
        <v>0</v>
      </c>
    </row>
    <row r="43" spans="4:60" x14ac:dyDescent="0.25">
      <c r="D43" s="101">
        <f>+'Descr. Inversiones'!B43</f>
        <v>0</v>
      </c>
      <c r="E43" s="82"/>
      <c r="F43" s="82"/>
      <c r="G43" s="102"/>
      <c r="H43" s="103"/>
      <c r="I43" s="108"/>
      <c r="J43" s="104">
        <f>IFERROR((1-(#REF!+I43))/H43,0)</f>
        <v>0</v>
      </c>
      <c r="K43" s="105">
        <f t="shared" si="2"/>
        <v>1</v>
      </c>
      <c r="L43" s="83">
        <f t="shared" si="3"/>
        <v>1</v>
      </c>
      <c r="M43" s="83">
        <f t="shared" si="4"/>
        <v>1</v>
      </c>
      <c r="N43" s="106">
        <f t="shared" si="8"/>
        <v>0</v>
      </c>
      <c r="O43" s="107">
        <v>0</v>
      </c>
      <c r="P43" s="84"/>
      <c r="Q43" s="85">
        <f t="shared" si="14"/>
        <v>0</v>
      </c>
      <c r="R43" s="85">
        <f t="shared" si="14"/>
        <v>0</v>
      </c>
      <c r="S43" s="85">
        <f t="shared" si="14"/>
        <v>0</v>
      </c>
      <c r="T43" s="85">
        <f t="shared" si="14"/>
        <v>0</v>
      </c>
      <c r="U43" s="85">
        <f t="shared" si="14"/>
        <v>0</v>
      </c>
      <c r="V43" s="85">
        <f t="shared" si="14"/>
        <v>0</v>
      </c>
      <c r="W43" s="85">
        <f t="shared" si="14"/>
        <v>0</v>
      </c>
      <c r="X43" s="85">
        <f t="shared" si="14"/>
        <v>0</v>
      </c>
      <c r="Y43" s="85">
        <f t="shared" si="14"/>
        <v>0</v>
      </c>
      <c r="Z43" s="85">
        <f t="shared" si="14"/>
        <v>0</v>
      </c>
      <c r="AA43" s="85">
        <f t="shared" si="14"/>
        <v>0</v>
      </c>
      <c r="AB43" s="85">
        <f t="shared" si="14"/>
        <v>0</v>
      </c>
      <c r="AC43" s="85">
        <f t="shared" si="14"/>
        <v>0</v>
      </c>
      <c r="AD43" s="85">
        <f t="shared" si="14"/>
        <v>0</v>
      </c>
      <c r="AE43" s="85">
        <f t="shared" si="14"/>
        <v>0</v>
      </c>
      <c r="AF43" s="85">
        <f t="shared" si="14"/>
        <v>0</v>
      </c>
      <c r="AG43" s="85">
        <f t="shared" si="13"/>
        <v>0</v>
      </c>
      <c r="AH43" s="85">
        <f t="shared" si="13"/>
        <v>0</v>
      </c>
      <c r="AI43" s="85">
        <f t="shared" si="13"/>
        <v>0</v>
      </c>
      <c r="AJ43" s="85">
        <f t="shared" si="13"/>
        <v>0</v>
      </c>
      <c r="AK43" s="85">
        <f t="shared" si="13"/>
        <v>0</v>
      </c>
      <c r="AL43" s="85">
        <f t="shared" si="13"/>
        <v>0</v>
      </c>
      <c r="AM43" s="85">
        <f t="shared" si="13"/>
        <v>0</v>
      </c>
      <c r="AN43" s="85">
        <f t="shared" si="13"/>
        <v>0</v>
      </c>
      <c r="AO43" s="85">
        <f t="shared" si="13"/>
        <v>0</v>
      </c>
      <c r="AP43" s="85">
        <f t="shared" si="13"/>
        <v>0</v>
      </c>
      <c r="AQ43" s="85">
        <f t="shared" si="13"/>
        <v>0</v>
      </c>
      <c r="AR43" s="85">
        <f t="shared" si="13"/>
        <v>0</v>
      </c>
      <c r="AS43" s="85">
        <f t="shared" si="13"/>
        <v>0</v>
      </c>
      <c r="AT43" s="85">
        <f t="shared" si="13"/>
        <v>0</v>
      </c>
      <c r="AU43" s="85">
        <f t="shared" si="15"/>
        <v>0</v>
      </c>
      <c r="AV43" s="85">
        <f t="shared" si="15"/>
        <v>0</v>
      </c>
      <c r="AW43" s="85">
        <f t="shared" si="15"/>
        <v>0</v>
      </c>
      <c r="AX43" s="85">
        <f t="shared" si="15"/>
        <v>0</v>
      </c>
      <c r="AY43" s="85">
        <f t="shared" si="15"/>
        <v>0</v>
      </c>
      <c r="AZ43" s="85">
        <f t="shared" si="15"/>
        <v>0</v>
      </c>
      <c r="BA43" s="85">
        <f t="shared" si="15"/>
        <v>0</v>
      </c>
      <c r="BB43" s="85">
        <f t="shared" si="15"/>
        <v>0</v>
      </c>
      <c r="BC43" s="85">
        <f t="shared" si="15"/>
        <v>0</v>
      </c>
      <c r="BD43" s="85">
        <f t="shared" si="15"/>
        <v>0</v>
      </c>
      <c r="BE43" s="85">
        <f t="shared" si="15"/>
        <v>0</v>
      </c>
      <c r="BF43" s="85">
        <f t="shared" si="15"/>
        <v>0</v>
      </c>
      <c r="BG43" s="85">
        <f t="shared" si="15"/>
        <v>0</v>
      </c>
      <c r="BH43" s="88">
        <f t="shared" si="15"/>
        <v>0</v>
      </c>
    </row>
    <row r="44" spans="4:60" x14ac:dyDescent="0.25">
      <c r="D44" s="101">
        <f>+'Descr. Inversiones'!B44</f>
        <v>0</v>
      </c>
      <c r="E44" s="82"/>
      <c r="F44" s="82"/>
      <c r="G44" s="102"/>
      <c r="H44" s="103"/>
      <c r="I44" s="108"/>
      <c r="J44" s="104">
        <f>IFERROR((1-(#REF!+I44))/H44,0)</f>
        <v>0</v>
      </c>
      <c r="K44" s="105">
        <f t="shared" si="2"/>
        <v>1</v>
      </c>
      <c r="L44" s="83">
        <f t="shared" si="3"/>
        <v>1</v>
      </c>
      <c r="M44" s="83">
        <f t="shared" si="4"/>
        <v>1</v>
      </c>
      <c r="N44" s="106">
        <f t="shared" si="8"/>
        <v>0</v>
      </c>
      <c r="O44" s="107">
        <v>0</v>
      </c>
      <c r="P44" s="84"/>
      <c r="Q44" s="85">
        <f t="shared" si="14"/>
        <v>0</v>
      </c>
      <c r="R44" s="85">
        <f t="shared" si="14"/>
        <v>0</v>
      </c>
      <c r="S44" s="85">
        <f t="shared" si="14"/>
        <v>0</v>
      </c>
      <c r="T44" s="85">
        <f t="shared" si="14"/>
        <v>0</v>
      </c>
      <c r="U44" s="85">
        <f t="shared" si="14"/>
        <v>0</v>
      </c>
      <c r="V44" s="85">
        <f t="shared" si="14"/>
        <v>0</v>
      </c>
      <c r="W44" s="85">
        <f t="shared" si="14"/>
        <v>0</v>
      </c>
      <c r="X44" s="85">
        <f t="shared" si="14"/>
        <v>0</v>
      </c>
      <c r="Y44" s="85">
        <f t="shared" si="14"/>
        <v>0</v>
      </c>
      <c r="Z44" s="85">
        <f t="shared" si="14"/>
        <v>0</v>
      </c>
      <c r="AA44" s="85">
        <f t="shared" si="14"/>
        <v>0</v>
      </c>
      <c r="AB44" s="85">
        <f t="shared" si="14"/>
        <v>0</v>
      </c>
      <c r="AC44" s="85">
        <f t="shared" si="14"/>
        <v>0</v>
      </c>
      <c r="AD44" s="85">
        <f t="shared" si="14"/>
        <v>0</v>
      </c>
      <c r="AE44" s="85">
        <f t="shared" si="14"/>
        <v>0</v>
      </c>
      <c r="AF44" s="85">
        <f t="shared" si="14"/>
        <v>0</v>
      </c>
      <c r="AG44" s="85">
        <f t="shared" si="13"/>
        <v>0</v>
      </c>
      <c r="AH44" s="85">
        <f t="shared" si="13"/>
        <v>0</v>
      </c>
      <c r="AI44" s="85">
        <f t="shared" si="13"/>
        <v>0</v>
      </c>
      <c r="AJ44" s="85">
        <f t="shared" si="13"/>
        <v>0</v>
      </c>
      <c r="AK44" s="85">
        <f t="shared" si="13"/>
        <v>0</v>
      </c>
      <c r="AL44" s="85">
        <f t="shared" si="13"/>
        <v>0</v>
      </c>
      <c r="AM44" s="85">
        <f t="shared" si="13"/>
        <v>0</v>
      </c>
      <c r="AN44" s="85">
        <f t="shared" si="13"/>
        <v>0</v>
      </c>
      <c r="AO44" s="85">
        <f t="shared" si="13"/>
        <v>0</v>
      </c>
      <c r="AP44" s="85">
        <f t="shared" si="13"/>
        <v>0</v>
      </c>
      <c r="AQ44" s="85">
        <f t="shared" si="13"/>
        <v>0</v>
      </c>
      <c r="AR44" s="85">
        <f t="shared" si="13"/>
        <v>0</v>
      </c>
      <c r="AS44" s="85">
        <f t="shared" si="13"/>
        <v>0</v>
      </c>
      <c r="AT44" s="85">
        <f t="shared" si="13"/>
        <v>0</v>
      </c>
      <c r="AU44" s="85">
        <f t="shared" si="15"/>
        <v>0</v>
      </c>
      <c r="AV44" s="85">
        <f t="shared" si="15"/>
        <v>0</v>
      </c>
      <c r="AW44" s="85">
        <f t="shared" si="15"/>
        <v>0</v>
      </c>
      <c r="AX44" s="85">
        <f t="shared" si="15"/>
        <v>0</v>
      </c>
      <c r="AY44" s="85">
        <f t="shared" si="15"/>
        <v>0</v>
      </c>
      <c r="AZ44" s="85">
        <f t="shared" si="15"/>
        <v>0</v>
      </c>
      <c r="BA44" s="85">
        <f t="shared" si="15"/>
        <v>0</v>
      </c>
      <c r="BB44" s="85">
        <f t="shared" si="15"/>
        <v>0</v>
      </c>
      <c r="BC44" s="85">
        <f t="shared" si="15"/>
        <v>0</v>
      </c>
      <c r="BD44" s="85">
        <f t="shared" si="15"/>
        <v>0</v>
      </c>
      <c r="BE44" s="85">
        <f t="shared" si="15"/>
        <v>0</v>
      </c>
      <c r="BF44" s="85">
        <f t="shared" si="15"/>
        <v>0</v>
      </c>
      <c r="BG44" s="85">
        <f t="shared" si="15"/>
        <v>0</v>
      </c>
      <c r="BH44" s="88">
        <f t="shared" si="15"/>
        <v>0</v>
      </c>
    </row>
    <row r="45" spans="4:60" x14ac:dyDescent="0.25">
      <c r="D45" s="101">
        <f>+'Descr. Inversiones'!B45</f>
        <v>0</v>
      </c>
      <c r="E45" s="82"/>
      <c r="F45" s="82"/>
      <c r="G45" s="102"/>
      <c r="H45" s="103"/>
      <c r="I45" s="108"/>
      <c r="J45" s="104">
        <f>IFERROR((1-(#REF!+I45))/H45,0)</f>
        <v>0</v>
      </c>
      <c r="K45" s="105">
        <f t="shared" si="2"/>
        <v>1</v>
      </c>
      <c r="L45" s="83">
        <f t="shared" si="3"/>
        <v>1</v>
      </c>
      <c r="M45" s="83">
        <f t="shared" si="4"/>
        <v>1</v>
      </c>
      <c r="N45" s="106">
        <f t="shared" si="8"/>
        <v>0</v>
      </c>
      <c r="O45" s="107">
        <v>0</v>
      </c>
      <c r="P45" s="84"/>
      <c r="Q45" s="85">
        <f t="shared" si="14"/>
        <v>0</v>
      </c>
      <c r="R45" s="85">
        <f t="shared" si="14"/>
        <v>0</v>
      </c>
      <c r="S45" s="85">
        <f t="shared" si="14"/>
        <v>0</v>
      </c>
      <c r="T45" s="85">
        <f t="shared" si="14"/>
        <v>0</v>
      </c>
      <c r="U45" s="85">
        <f t="shared" si="14"/>
        <v>0</v>
      </c>
      <c r="V45" s="85">
        <f t="shared" si="14"/>
        <v>0</v>
      </c>
      <c r="W45" s="85">
        <f t="shared" si="14"/>
        <v>0</v>
      </c>
      <c r="X45" s="85">
        <f t="shared" si="14"/>
        <v>0</v>
      </c>
      <c r="Y45" s="85">
        <f t="shared" si="14"/>
        <v>0</v>
      </c>
      <c r="Z45" s="85">
        <f t="shared" si="14"/>
        <v>0</v>
      </c>
      <c r="AA45" s="85">
        <f t="shared" si="14"/>
        <v>0</v>
      </c>
      <c r="AB45" s="85">
        <f t="shared" si="14"/>
        <v>0</v>
      </c>
      <c r="AC45" s="85">
        <f t="shared" si="14"/>
        <v>0</v>
      </c>
      <c r="AD45" s="85">
        <f t="shared" si="14"/>
        <v>0</v>
      </c>
      <c r="AE45" s="85">
        <f t="shared" si="14"/>
        <v>0</v>
      </c>
      <c r="AF45" s="85">
        <f t="shared" si="14"/>
        <v>0</v>
      </c>
      <c r="AG45" s="85">
        <f t="shared" si="13"/>
        <v>0</v>
      </c>
      <c r="AH45" s="85">
        <f t="shared" si="13"/>
        <v>0</v>
      </c>
      <c r="AI45" s="85">
        <f t="shared" si="13"/>
        <v>0</v>
      </c>
      <c r="AJ45" s="85">
        <f t="shared" si="13"/>
        <v>0</v>
      </c>
      <c r="AK45" s="85">
        <f t="shared" si="13"/>
        <v>0</v>
      </c>
      <c r="AL45" s="85">
        <f t="shared" si="13"/>
        <v>0</v>
      </c>
      <c r="AM45" s="85">
        <f t="shared" si="13"/>
        <v>0</v>
      </c>
      <c r="AN45" s="85">
        <f t="shared" si="13"/>
        <v>0</v>
      </c>
      <c r="AO45" s="85">
        <f t="shared" si="13"/>
        <v>0</v>
      </c>
      <c r="AP45" s="85">
        <f t="shared" si="13"/>
        <v>0</v>
      </c>
      <c r="AQ45" s="85">
        <f t="shared" si="13"/>
        <v>0</v>
      </c>
      <c r="AR45" s="85">
        <f t="shared" si="13"/>
        <v>0</v>
      </c>
      <c r="AS45" s="85">
        <f t="shared" si="13"/>
        <v>0</v>
      </c>
      <c r="AT45" s="85">
        <f t="shared" si="13"/>
        <v>0</v>
      </c>
      <c r="AU45" s="85">
        <f t="shared" si="15"/>
        <v>0</v>
      </c>
      <c r="AV45" s="85">
        <f t="shared" si="15"/>
        <v>0</v>
      </c>
      <c r="AW45" s="85">
        <f t="shared" si="15"/>
        <v>0</v>
      </c>
      <c r="AX45" s="85">
        <f t="shared" si="15"/>
        <v>0</v>
      </c>
      <c r="AY45" s="85">
        <f t="shared" si="15"/>
        <v>0</v>
      </c>
      <c r="AZ45" s="85">
        <f t="shared" si="15"/>
        <v>0</v>
      </c>
      <c r="BA45" s="85">
        <f t="shared" si="15"/>
        <v>0</v>
      </c>
      <c r="BB45" s="85">
        <f t="shared" si="15"/>
        <v>0</v>
      </c>
      <c r="BC45" s="85">
        <f t="shared" si="15"/>
        <v>0</v>
      </c>
      <c r="BD45" s="85">
        <f t="shared" si="15"/>
        <v>0</v>
      </c>
      <c r="BE45" s="85">
        <f t="shared" si="15"/>
        <v>0</v>
      </c>
      <c r="BF45" s="85">
        <f t="shared" si="15"/>
        <v>0</v>
      </c>
      <c r="BG45" s="85">
        <f t="shared" si="15"/>
        <v>0</v>
      </c>
      <c r="BH45" s="88">
        <f t="shared" si="15"/>
        <v>0</v>
      </c>
    </row>
    <row r="46" spans="4:60" x14ac:dyDescent="0.25">
      <c r="D46" s="101">
        <f>+'Descr. Inversiones'!B46</f>
        <v>0</v>
      </c>
      <c r="E46" s="82"/>
      <c r="F46" s="82"/>
      <c r="G46" s="102"/>
      <c r="H46" s="103"/>
      <c r="I46" s="108"/>
      <c r="J46" s="104">
        <f>IFERROR((1-(#REF!+I46))/H46,0)</f>
        <v>0</v>
      </c>
      <c r="K46" s="105">
        <f t="shared" si="2"/>
        <v>1</v>
      </c>
      <c r="L46" s="83">
        <f t="shared" si="3"/>
        <v>1</v>
      </c>
      <c r="M46" s="83">
        <f t="shared" si="4"/>
        <v>1</v>
      </c>
      <c r="N46" s="106">
        <f t="shared" si="8"/>
        <v>0</v>
      </c>
      <c r="O46" s="107">
        <v>0</v>
      </c>
      <c r="P46" s="84"/>
      <c r="Q46" s="85">
        <f t="shared" si="14"/>
        <v>0</v>
      </c>
      <c r="R46" s="85">
        <f t="shared" si="14"/>
        <v>0</v>
      </c>
      <c r="S46" s="85">
        <f t="shared" si="14"/>
        <v>0</v>
      </c>
      <c r="T46" s="85">
        <f t="shared" si="14"/>
        <v>0</v>
      </c>
      <c r="U46" s="85">
        <f t="shared" si="14"/>
        <v>0</v>
      </c>
      <c r="V46" s="85">
        <f t="shared" si="14"/>
        <v>0</v>
      </c>
      <c r="W46" s="85">
        <f t="shared" si="14"/>
        <v>0</v>
      </c>
      <c r="X46" s="85">
        <f t="shared" si="14"/>
        <v>0</v>
      </c>
      <c r="Y46" s="85">
        <f t="shared" si="14"/>
        <v>0</v>
      </c>
      <c r="Z46" s="85">
        <f t="shared" si="14"/>
        <v>0</v>
      </c>
      <c r="AA46" s="85">
        <f t="shared" si="14"/>
        <v>0</v>
      </c>
      <c r="AB46" s="85">
        <f t="shared" si="14"/>
        <v>0</v>
      </c>
      <c r="AC46" s="85">
        <f t="shared" si="14"/>
        <v>0</v>
      </c>
      <c r="AD46" s="85">
        <f t="shared" si="14"/>
        <v>0</v>
      </c>
      <c r="AE46" s="85">
        <f t="shared" si="14"/>
        <v>0</v>
      </c>
      <c r="AF46" s="85">
        <f t="shared" si="14"/>
        <v>0</v>
      </c>
      <c r="AG46" s="85">
        <f t="shared" si="13"/>
        <v>0</v>
      </c>
      <c r="AH46" s="85">
        <f t="shared" si="13"/>
        <v>0</v>
      </c>
      <c r="AI46" s="85">
        <f t="shared" si="13"/>
        <v>0</v>
      </c>
      <c r="AJ46" s="85">
        <f t="shared" si="13"/>
        <v>0</v>
      </c>
      <c r="AK46" s="85">
        <f t="shared" si="13"/>
        <v>0</v>
      </c>
      <c r="AL46" s="85">
        <f t="shared" si="13"/>
        <v>0</v>
      </c>
      <c r="AM46" s="85">
        <f t="shared" si="13"/>
        <v>0</v>
      </c>
      <c r="AN46" s="85">
        <f t="shared" si="13"/>
        <v>0</v>
      </c>
      <c r="AO46" s="85">
        <f t="shared" si="13"/>
        <v>0</v>
      </c>
      <c r="AP46" s="85">
        <f t="shared" si="13"/>
        <v>0</v>
      </c>
      <c r="AQ46" s="85">
        <f t="shared" si="13"/>
        <v>0</v>
      </c>
      <c r="AR46" s="85">
        <f t="shared" si="13"/>
        <v>0</v>
      </c>
      <c r="AS46" s="85">
        <f t="shared" si="13"/>
        <v>0</v>
      </c>
      <c r="AT46" s="85">
        <f t="shared" si="13"/>
        <v>0</v>
      </c>
      <c r="AU46" s="85">
        <f t="shared" si="15"/>
        <v>0</v>
      </c>
      <c r="AV46" s="85">
        <f t="shared" si="15"/>
        <v>0</v>
      </c>
      <c r="AW46" s="85">
        <f t="shared" si="15"/>
        <v>0</v>
      </c>
      <c r="AX46" s="85">
        <f t="shared" si="15"/>
        <v>0</v>
      </c>
      <c r="AY46" s="85">
        <f t="shared" si="15"/>
        <v>0</v>
      </c>
      <c r="AZ46" s="85">
        <f t="shared" si="15"/>
        <v>0</v>
      </c>
      <c r="BA46" s="85">
        <f t="shared" si="15"/>
        <v>0</v>
      </c>
      <c r="BB46" s="85">
        <f t="shared" si="15"/>
        <v>0</v>
      </c>
      <c r="BC46" s="85">
        <f t="shared" si="15"/>
        <v>0</v>
      </c>
      <c r="BD46" s="85">
        <f t="shared" si="15"/>
        <v>0</v>
      </c>
      <c r="BE46" s="85">
        <f t="shared" si="15"/>
        <v>0</v>
      </c>
      <c r="BF46" s="85">
        <f t="shared" si="15"/>
        <v>0</v>
      </c>
      <c r="BG46" s="85">
        <f t="shared" si="15"/>
        <v>0</v>
      </c>
      <c r="BH46" s="88">
        <f t="shared" si="15"/>
        <v>0</v>
      </c>
    </row>
    <row r="47" spans="4:60" x14ac:dyDescent="0.25">
      <c r="D47" s="101">
        <f>+'Descr. Inversiones'!B47</f>
        <v>0</v>
      </c>
      <c r="E47" s="82"/>
      <c r="F47" s="82"/>
      <c r="G47" s="102"/>
      <c r="H47" s="103"/>
      <c r="I47" s="108"/>
      <c r="J47" s="104">
        <f>IFERROR((1-(#REF!+I47))/H47,0)</f>
        <v>0</v>
      </c>
      <c r="K47" s="105">
        <f t="shared" si="2"/>
        <v>1</v>
      </c>
      <c r="L47" s="83">
        <f t="shared" si="3"/>
        <v>1</v>
      </c>
      <c r="M47" s="83">
        <f t="shared" si="4"/>
        <v>1</v>
      </c>
      <c r="N47" s="106">
        <f t="shared" si="8"/>
        <v>0</v>
      </c>
      <c r="O47" s="107">
        <v>0</v>
      </c>
      <c r="P47" s="84"/>
      <c r="Q47" s="85">
        <f t="shared" si="14"/>
        <v>0</v>
      </c>
      <c r="R47" s="85">
        <f t="shared" si="14"/>
        <v>0</v>
      </c>
      <c r="S47" s="85">
        <f t="shared" si="14"/>
        <v>0</v>
      </c>
      <c r="T47" s="85">
        <f t="shared" si="14"/>
        <v>0</v>
      </c>
      <c r="U47" s="85">
        <f t="shared" si="14"/>
        <v>0</v>
      </c>
      <c r="V47" s="85">
        <f t="shared" si="14"/>
        <v>0</v>
      </c>
      <c r="W47" s="85">
        <f t="shared" si="14"/>
        <v>0</v>
      </c>
      <c r="X47" s="85">
        <f t="shared" si="14"/>
        <v>0</v>
      </c>
      <c r="Y47" s="85">
        <f t="shared" si="14"/>
        <v>0</v>
      </c>
      <c r="Z47" s="85">
        <f t="shared" si="14"/>
        <v>0</v>
      </c>
      <c r="AA47" s="85">
        <f t="shared" si="14"/>
        <v>0</v>
      </c>
      <c r="AB47" s="85">
        <f t="shared" si="14"/>
        <v>0</v>
      </c>
      <c r="AC47" s="85">
        <f t="shared" si="14"/>
        <v>0</v>
      </c>
      <c r="AD47" s="85">
        <f t="shared" si="14"/>
        <v>0</v>
      </c>
      <c r="AE47" s="85">
        <f t="shared" si="14"/>
        <v>0</v>
      </c>
      <c r="AF47" s="85">
        <f t="shared" si="14"/>
        <v>0</v>
      </c>
      <c r="AG47" s="85">
        <f t="shared" si="13"/>
        <v>0</v>
      </c>
      <c r="AH47" s="85">
        <f t="shared" si="13"/>
        <v>0</v>
      </c>
      <c r="AI47" s="85">
        <f t="shared" si="13"/>
        <v>0</v>
      </c>
      <c r="AJ47" s="85">
        <f t="shared" si="13"/>
        <v>0</v>
      </c>
      <c r="AK47" s="85">
        <f t="shared" si="13"/>
        <v>0</v>
      </c>
      <c r="AL47" s="85">
        <f t="shared" si="13"/>
        <v>0</v>
      </c>
      <c r="AM47" s="85">
        <f t="shared" si="13"/>
        <v>0</v>
      </c>
      <c r="AN47" s="85">
        <f t="shared" si="13"/>
        <v>0</v>
      </c>
      <c r="AO47" s="85">
        <f t="shared" si="13"/>
        <v>0</v>
      </c>
      <c r="AP47" s="85">
        <f t="shared" si="13"/>
        <v>0</v>
      </c>
      <c r="AQ47" s="85">
        <f t="shared" si="13"/>
        <v>0</v>
      </c>
      <c r="AR47" s="85">
        <f t="shared" si="13"/>
        <v>0</v>
      </c>
      <c r="AS47" s="85">
        <f t="shared" si="13"/>
        <v>0</v>
      </c>
      <c r="AT47" s="85">
        <f t="shared" si="13"/>
        <v>0</v>
      </c>
      <c r="AU47" s="85">
        <f t="shared" si="15"/>
        <v>0</v>
      </c>
      <c r="AV47" s="85">
        <f t="shared" si="15"/>
        <v>0</v>
      </c>
      <c r="AW47" s="85">
        <f t="shared" si="15"/>
        <v>0</v>
      </c>
      <c r="AX47" s="85">
        <f t="shared" si="15"/>
        <v>0</v>
      </c>
      <c r="AY47" s="85">
        <f t="shared" si="15"/>
        <v>0</v>
      </c>
      <c r="AZ47" s="85">
        <f t="shared" si="15"/>
        <v>0</v>
      </c>
      <c r="BA47" s="85">
        <f t="shared" si="15"/>
        <v>0</v>
      </c>
      <c r="BB47" s="85">
        <f t="shared" si="15"/>
        <v>0</v>
      </c>
      <c r="BC47" s="85">
        <f t="shared" si="15"/>
        <v>0</v>
      </c>
      <c r="BD47" s="85">
        <f t="shared" si="15"/>
        <v>0</v>
      </c>
      <c r="BE47" s="85">
        <f t="shared" si="15"/>
        <v>0</v>
      </c>
      <c r="BF47" s="85">
        <f t="shared" si="15"/>
        <v>0</v>
      </c>
      <c r="BG47" s="85">
        <f t="shared" si="15"/>
        <v>0</v>
      </c>
      <c r="BH47" s="88">
        <f t="shared" si="15"/>
        <v>0</v>
      </c>
    </row>
    <row r="48" spans="4:60" x14ac:dyDescent="0.25">
      <c r="D48" s="101">
        <f>+'Descr. Inversiones'!B48</f>
        <v>0</v>
      </c>
      <c r="E48" s="82"/>
      <c r="F48" s="82"/>
      <c r="G48" s="102"/>
      <c r="H48" s="103"/>
      <c r="I48" s="108"/>
      <c r="J48" s="104">
        <f>IFERROR((1-(#REF!+I48))/H48,0)</f>
        <v>0</v>
      </c>
      <c r="K48" s="105">
        <f t="shared" si="2"/>
        <v>1</v>
      </c>
      <c r="L48" s="83">
        <f t="shared" si="3"/>
        <v>1</v>
      </c>
      <c r="M48" s="83">
        <f t="shared" si="4"/>
        <v>1</v>
      </c>
      <c r="N48" s="106">
        <f t="shared" si="8"/>
        <v>0</v>
      </c>
      <c r="O48" s="107">
        <v>0</v>
      </c>
      <c r="P48" s="84"/>
      <c r="Q48" s="85">
        <f t="shared" si="14"/>
        <v>0</v>
      </c>
      <c r="R48" s="85">
        <f t="shared" si="14"/>
        <v>0</v>
      </c>
      <c r="S48" s="85">
        <f t="shared" si="14"/>
        <v>0</v>
      </c>
      <c r="T48" s="85">
        <f t="shared" si="14"/>
        <v>0</v>
      </c>
      <c r="U48" s="85">
        <f t="shared" si="14"/>
        <v>0</v>
      </c>
      <c r="V48" s="85">
        <f t="shared" si="14"/>
        <v>0</v>
      </c>
      <c r="W48" s="85">
        <f t="shared" si="14"/>
        <v>0</v>
      </c>
      <c r="X48" s="85">
        <f t="shared" si="14"/>
        <v>0</v>
      </c>
      <c r="Y48" s="85">
        <f t="shared" si="14"/>
        <v>0</v>
      </c>
      <c r="Z48" s="85">
        <f t="shared" si="14"/>
        <v>0</v>
      </c>
      <c r="AA48" s="85">
        <f t="shared" si="14"/>
        <v>0</v>
      </c>
      <c r="AB48" s="85">
        <f t="shared" si="14"/>
        <v>0</v>
      </c>
      <c r="AC48" s="85">
        <f t="shared" si="14"/>
        <v>0</v>
      </c>
      <c r="AD48" s="85">
        <f t="shared" si="14"/>
        <v>0</v>
      </c>
      <c r="AE48" s="85">
        <f t="shared" si="14"/>
        <v>0</v>
      </c>
      <c r="AF48" s="85">
        <f t="shared" si="14"/>
        <v>0</v>
      </c>
      <c r="AG48" s="85">
        <f t="shared" si="13"/>
        <v>0</v>
      </c>
      <c r="AH48" s="85">
        <f t="shared" si="13"/>
        <v>0</v>
      </c>
      <c r="AI48" s="85">
        <f t="shared" si="13"/>
        <v>0</v>
      </c>
      <c r="AJ48" s="85">
        <f t="shared" si="13"/>
        <v>0</v>
      </c>
      <c r="AK48" s="85">
        <f t="shared" si="13"/>
        <v>0</v>
      </c>
      <c r="AL48" s="85">
        <f t="shared" si="13"/>
        <v>0</v>
      </c>
      <c r="AM48" s="85">
        <f t="shared" si="13"/>
        <v>0</v>
      </c>
      <c r="AN48" s="85">
        <f t="shared" si="13"/>
        <v>0</v>
      </c>
      <c r="AO48" s="85">
        <f t="shared" si="13"/>
        <v>0</v>
      </c>
      <c r="AP48" s="85">
        <f t="shared" si="13"/>
        <v>0</v>
      </c>
      <c r="AQ48" s="85">
        <f t="shared" si="13"/>
        <v>0</v>
      </c>
      <c r="AR48" s="85">
        <f t="shared" si="13"/>
        <v>0</v>
      </c>
      <c r="AS48" s="85">
        <f t="shared" si="13"/>
        <v>0</v>
      </c>
      <c r="AT48" s="85">
        <f t="shared" si="13"/>
        <v>0</v>
      </c>
      <c r="AU48" s="85">
        <f t="shared" si="15"/>
        <v>0</v>
      </c>
      <c r="AV48" s="85">
        <f t="shared" si="15"/>
        <v>0</v>
      </c>
      <c r="AW48" s="85">
        <f t="shared" si="15"/>
        <v>0</v>
      </c>
      <c r="AX48" s="85">
        <f t="shared" si="15"/>
        <v>0</v>
      </c>
      <c r="AY48" s="85">
        <f t="shared" si="15"/>
        <v>0</v>
      </c>
      <c r="AZ48" s="85">
        <f t="shared" si="15"/>
        <v>0</v>
      </c>
      <c r="BA48" s="85">
        <f t="shared" si="15"/>
        <v>0</v>
      </c>
      <c r="BB48" s="85">
        <f t="shared" si="15"/>
        <v>0</v>
      </c>
      <c r="BC48" s="85">
        <f t="shared" si="15"/>
        <v>0</v>
      </c>
      <c r="BD48" s="85">
        <f t="shared" si="15"/>
        <v>0</v>
      </c>
      <c r="BE48" s="85">
        <f t="shared" si="15"/>
        <v>0</v>
      </c>
      <c r="BF48" s="85">
        <f t="shared" si="15"/>
        <v>0</v>
      </c>
      <c r="BG48" s="85">
        <f t="shared" si="15"/>
        <v>0</v>
      </c>
      <c r="BH48" s="88">
        <f t="shared" si="15"/>
        <v>0</v>
      </c>
    </row>
    <row r="49" spans="4:60" x14ac:dyDescent="0.25">
      <c r="D49" s="101">
        <f>+'Descr. Inversiones'!B49</f>
        <v>0</v>
      </c>
      <c r="E49" s="82"/>
      <c r="F49" s="82"/>
      <c r="G49" s="102"/>
      <c r="H49" s="103"/>
      <c r="I49" s="108"/>
      <c r="J49" s="104">
        <f>IFERROR((1-(#REF!+I49))/H49,0)</f>
        <v>0</v>
      </c>
      <c r="K49" s="105">
        <f t="shared" si="2"/>
        <v>1</v>
      </c>
      <c r="L49" s="83">
        <f t="shared" si="3"/>
        <v>1</v>
      </c>
      <c r="M49" s="83">
        <f t="shared" si="4"/>
        <v>1</v>
      </c>
      <c r="N49" s="106">
        <f t="shared" si="8"/>
        <v>0</v>
      </c>
      <c r="O49" s="107">
        <v>0</v>
      </c>
      <c r="P49" s="84"/>
      <c r="Q49" s="85">
        <f t="shared" si="14"/>
        <v>0</v>
      </c>
      <c r="R49" s="85">
        <f t="shared" si="14"/>
        <v>0</v>
      </c>
      <c r="S49" s="85">
        <f t="shared" si="14"/>
        <v>0</v>
      </c>
      <c r="T49" s="85">
        <f t="shared" si="14"/>
        <v>0</v>
      </c>
      <c r="U49" s="85">
        <f t="shared" si="14"/>
        <v>0</v>
      </c>
      <c r="V49" s="85">
        <f t="shared" si="14"/>
        <v>0</v>
      </c>
      <c r="W49" s="85">
        <f t="shared" si="14"/>
        <v>0</v>
      </c>
      <c r="X49" s="85">
        <f t="shared" si="14"/>
        <v>0</v>
      </c>
      <c r="Y49" s="85">
        <f t="shared" si="14"/>
        <v>0</v>
      </c>
      <c r="Z49" s="85">
        <f t="shared" si="14"/>
        <v>0</v>
      </c>
      <c r="AA49" s="85">
        <f t="shared" si="14"/>
        <v>0</v>
      </c>
      <c r="AB49" s="85">
        <f t="shared" si="14"/>
        <v>0</v>
      </c>
      <c r="AC49" s="85">
        <f t="shared" si="14"/>
        <v>0</v>
      </c>
      <c r="AD49" s="85">
        <f t="shared" si="14"/>
        <v>0</v>
      </c>
      <c r="AE49" s="85">
        <f t="shared" si="14"/>
        <v>0</v>
      </c>
      <c r="AF49" s="85">
        <f t="shared" si="14"/>
        <v>0</v>
      </c>
      <c r="AG49" s="85">
        <f t="shared" si="13"/>
        <v>0</v>
      </c>
      <c r="AH49" s="85">
        <f t="shared" si="13"/>
        <v>0</v>
      </c>
      <c r="AI49" s="85">
        <f t="shared" si="13"/>
        <v>0</v>
      </c>
      <c r="AJ49" s="85">
        <f t="shared" si="13"/>
        <v>0</v>
      </c>
      <c r="AK49" s="85">
        <f t="shared" si="13"/>
        <v>0</v>
      </c>
      <c r="AL49" s="85">
        <f t="shared" si="13"/>
        <v>0</v>
      </c>
      <c r="AM49" s="85">
        <f t="shared" si="13"/>
        <v>0</v>
      </c>
      <c r="AN49" s="85">
        <f t="shared" si="13"/>
        <v>0</v>
      </c>
      <c r="AO49" s="85">
        <f t="shared" si="13"/>
        <v>0</v>
      </c>
      <c r="AP49" s="85">
        <f t="shared" si="13"/>
        <v>0</v>
      </c>
      <c r="AQ49" s="85">
        <f t="shared" si="13"/>
        <v>0</v>
      </c>
      <c r="AR49" s="85">
        <f t="shared" si="13"/>
        <v>0</v>
      </c>
      <c r="AS49" s="85">
        <f t="shared" si="13"/>
        <v>0</v>
      </c>
      <c r="AT49" s="85">
        <f t="shared" si="13"/>
        <v>0</v>
      </c>
      <c r="AU49" s="85">
        <f t="shared" si="15"/>
        <v>0</v>
      </c>
      <c r="AV49" s="85">
        <f t="shared" si="15"/>
        <v>0</v>
      </c>
      <c r="AW49" s="85">
        <f t="shared" si="15"/>
        <v>0</v>
      </c>
      <c r="AX49" s="85">
        <f t="shared" si="15"/>
        <v>0</v>
      </c>
      <c r="AY49" s="85">
        <f t="shared" si="15"/>
        <v>0</v>
      </c>
      <c r="AZ49" s="85">
        <f t="shared" si="15"/>
        <v>0</v>
      </c>
      <c r="BA49" s="85">
        <f t="shared" si="15"/>
        <v>0</v>
      </c>
      <c r="BB49" s="85">
        <f t="shared" si="15"/>
        <v>0</v>
      </c>
      <c r="BC49" s="85">
        <f t="shared" si="15"/>
        <v>0</v>
      </c>
      <c r="BD49" s="85">
        <f t="shared" si="15"/>
        <v>0</v>
      </c>
      <c r="BE49" s="85">
        <f t="shared" si="15"/>
        <v>0</v>
      </c>
      <c r="BF49" s="85">
        <f t="shared" si="15"/>
        <v>0</v>
      </c>
      <c r="BG49" s="85">
        <f t="shared" si="15"/>
        <v>0</v>
      </c>
      <c r="BH49" s="88">
        <f t="shared" si="15"/>
        <v>0</v>
      </c>
    </row>
    <row r="50" spans="4:60" x14ac:dyDescent="0.25">
      <c r="D50" s="101">
        <f>+'Descr. Inversiones'!B50</f>
        <v>0</v>
      </c>
      <c r="E50" s="82"/>
      <c r="F50" s="82"/>
      <c r="G50" s="102"/>
      <c r="H50" s="103"/>
      <c r="I50" s="108"/>
      <c r="J50" s="104">
        <f>IFERROR((1-(#REF!+I50))/H50,0)</f>
        <v>0</v>
      </c>
      <c r="K50" s="105">
        <f t="shared" si="2"/>
        <v>1</v>
      </c>
      <c r="L50" s="83">
        <f t="shared" si="3"/>
        <v>1</v>
      </c>
      <c r="M50" s="83">
        <f t="shared" si="4"/>
        <v>1</v>
      </c>
      <c r="N50" s="106">
        <f t="shared" si="8"/>
        <v>0</v>
      </c>
      <c r="O50" s="107">
        <v>0</v>
      </c>
      <c r="P50" s="84"/>
      <c r="Q50" s="85">
        <f t="shared" si="14"/>
        <v>0</v>
      </c>
      <c r="R50" s="85">
        <f t="shared" si="14"/>
        <v>0</v>
      </c>
      <c r="S50" s="85">
        <f t="shared" si="14"/>
        <v>0</v>
      </c>
      <c r="T50" s="85">
        <f t="shared" si="14"/>
        <v>0</v>
      </c>
      <c r="U50" s="85">
        <f t="shared" si="14"/>
        <v>0</v>
      </c>
      <c r="V50" s="85">
        <f t="shared" si="14"/>
        <v>0</v>
      </c>
      <c r="W50" s="85">
        <f t="shared" si="14"/>
        <v>0</v>
      </c>
      <c r="X50" s="85">
        <f t="shared" si="14"/>
        <v>0</v>
      </c>
      <c r="Y50" s="85">
        <f t="shared" si="14"/>
        <v>0</v>
      </c>
      <c r="Z50" s="85">
        <f t="shared" si="14"/>
        <v>0</v>
      </c>
      <c r="AA50" s="85">
        <f t="shared" si="14"/>
        <v>0</v>
      </c>
      <c r="AB50" s="85">
        <f t="shared" si="14"/>
        <v>0</v>
      </c>
      <c r="AC50" s="85">
        <f t="shared" si="14"/>
        <v>0</v>
      </c>
      <c r="AD50" s="85">
        <f t="shared" si="14"/>
        <v>0</v>
      </c>
      <c r="AE50" s="85">
        <f t="shared" si="14"/>
        <v>0</v>
      </c>
      <c r="AF50" s="85">
        <f t="shared" si="14"/>
        <v>0</v>
      </c>
      <c r="AG50" s="85">
        <f t="shared" si="13"/>
        <v>0</v>
      </c>
      <c r="AH50" s="85">
        <f t="shared" si="13"/>
        <v>0</v>
      </c>
      <c r="AI50" s="85">
        <f t="shared" si="13"/>
        <v>0</v>
      </c>
      <c r="AJ50" s="85">
        <f t="shared" si="13"/>
        <v>0</v>
      </c>
      <c r="AK50" s="85">
        <f t="shared" si="13"/>
        <v>0</v>
      </c>
      <c r="AL50" s="85">
        <f t="shared" si="13"/>
        <v>0</v>
      </c>
      <c r="AM50" s="85">
        <f t="shared" si="13"/>
        <v>0</v>
      </c>
      <c r="AN50" s="85">
        <f t="shared" si="13"/>
        <v>0</v>
      </c>
      <c r="AO50" s="85">
        <f t="shared" si="13"/>
        <v>0</v>
      </c>
      <c r="AP50" s="85">
        <f t="shared" si="13"/>
        <v>0</v>
      </c>
      <c r="AQ50" s="85">
        <f t="shared" si="13"/>
        <v>0</v>
      </c>
      <c r="AR50" s="85">
        <f t="shared" si="13"/>
        <v>0</v>
      </c>
      <c r="AS50" s="85">
        <f t="shared" si="13"/>
        <v>0</v>
      </c>
      <c r="AT50" s="85">
        <f t="shared" si="13"/>
        <v>0</v>
      </c>
      <c r="AU50" s="85">
        <f t="shared" si="15"/>
        <v>0</v>
      </c>
      <c r="AV50" s="85">
        <f t="shared" si="15"/>
        <v>0</v>
      </c>
      <c r="AW50" s="85">
        <f t="shared" si="15"/>
        <v>0</v>
      </c>
      <c r="AX50" s="85">
        <f t="shared" si="15"/>
        <v>0</v>
      </c>
      <c r="AY50" s="85">
        <f t="shared" si="15"/>
        <v>0</v>
      </c>
      <c r="AZ50" s="85">
        <f t="shared" si="15"/>
        <v>0</v>
      </c>
      <c r="BA50" s="85">
        <f t="shared" si="15"/>
        <v>0</v>
      </c>
      <c r="BB50" s="85">
        <f t="shared" si="15"/>
        <v>0</v>
      </c>
      <c r="BC50" s="85">
        <f t="shared" si="15"/>
        <v>0</v>
      </c>
      <c r="BD50" s="85">
        <f t="shared" si="15"/>
        <v>0</v>
      </c>
      <c r="BE50" s="85">
        <f t="shared" si="15"/>
        <v>0</v>
      </c>
      <c r="BF50" s="85">
        <f t="shared" si="15"/>
        <v>0</v>
      </c>
      <c r="BG50" s="85">
        <f t="shared" si="15"/>
        <v>0</v>
      </c>
      <c r="BH50" s="88">
        <f t="shared" si="15"/>
        <v>0</v>
      </c>
    </row>
    <row r="51" spans="4:60" x14ac:dyDescent="0.25">
      <c r="D51" s="101">
        <f>+'Descr. Inversiones'!B51</f>
        <v>0</v>
      </c>
      <c r="E51" s="82"/>
      <c r="F51" s="82"/>
      <c r="G51" s="102"/>
      <c r="H51" s="103"/>
      <c r="I51" s="108"/>
      <c r="J51" s="104">
        <f>IFERROR((1-(#REF!+I51))/H51,0)</f>
        <v>0</v>
      </c>
      <c r="K51" s="105">
        <f t="shared" si="2"/>
        <v>1</v>
      </c>
      <c r="L51" s="83">
        <f t="shared" si="3"/>
        <v>1</v>
      </c>
      <c r="M51" s="83">
        <f t="shared" si="4"/>
        <v>1</v>
      </c>
      <c r="N51" s="106">
        <f t="shared" si="8"/>
        <v>0</v>
      </c>
      <c r="O51" s="107">
        <v>0</v>
      </c>
      <c r="P51" s="84"/>
      <c r="Q51" s="85">
        <f t="shared" si="14"/>
        <v>0</v>
      </c>
      <c r="R51" s="85">
        <f t="shared" si="14"/>
        <v>0</v>
      </c>
      <c r="S51" s="85">
        <f t="shared" si="14"/>
        <v>0</v>
      </c>
      <c r="T51" s="85">
        <f t="shared" si="14"/>
        <v>0</v>
      </c>
      <c r="U51" s="85">
        <f t="shared" si="14"/>
        <v>0</v>
      </c>
      <c r="V51" s="85">
        <f t="shared" si="14"/>
        <v>0</v>
      </c>
      <c r="W51" s="85">
        <f t="shared" si="14"/>
        <v>0</v>
      </c>
      <c r="X51" s="85">
        <f t="shared" si="14"/>
        <v>0</v>
      </c>
      <c r="Y51" s="85">
        <f t="shared" si="14"/>
        <v>0</v>
      </c>
      <c r="Z51" s="85">
        <f t="shared" si="14"/>
        <v>0</v>
      </c>
      <c r="AA51" s="85">
        <f t="shared" si="14"/>
        <v>0</v>
      </c>
      <c r="AB51" s="85">
        <f t="shared" si="14"/>
        <v>0</v>
      </c>
      <c r="AC51" s="85">
        <f t="shared" si="14"/>
        <v>0</v>
      </c>
      <c r="AD51" s="85">
        <f t="shared" si="14"/>
        <v>0</v>
      </c>
      <c r="AE51" s="85">
        <f t="shared" si="14"/>
        <v>0</v>
      </c>
      <c r="AF51" s="85">
        <f t="shared" si="14"/>
        <v>0</v>
      </c>
      <c r="AG51" s="85">
        <f t="shared" si="13"/>
        <v>0</v>
      </c>
      <c r="AH51" s="85">
        <f t="shared" si="13"/>
        <v>0</v>
      </c>
      <c r="AI51" s="85">
        <f t="shared" si="13"/>
        <v>0</v>
      </c>
      <c r="AJ51" s="85">
        <f t="shared" si="13"/>
        <v>0</v>
      </c>
      <c r="AK51" s="85">
        <f t="shared" si="13"/>
        <v>0</v>
      </c>
      <c r="AL51" s="85">
        <f t="shared" si="13"/>
        <v>0</v>
      </c>
      <c r="AM51" s="85">
        <f t="shared" si="13"/>
        <v>0</v>
      </c>
      <c r="AN51" s="85">
        <f t="shared" si="13"/>
        <v>0</v>
      </c>
      <c r="AO51" s="85">
        <f t="shared" si="13"/>
        <v>0</v>
      </c>
      <c r="AP51" s="85">
        <f t="shared" si="13"/>
        <v>0</v>
      </c>
      <c r="AQ51" s="85">
        <f t="shared" si="13"/>
        <v>0</v>
      </c>
      <c r="AR51" s="85">
        <f t="shared" si="13"/>
        <v>0</v>
      </c>
      <c r="AS51" s="85">
        <f t="shared" si="13"/>
        <v>0</v>
      </c>
      <c r="AT51" s="85">
        <f t="shared" si="13"/>
        <v>0</v>
      </c>
      <c r="AU51" s="85">
        <f t="shared" si="15"/>
        <v>0</v>
      </c>
      <c r="AV51" s="85">
        <f t="shared" si="15"/>
        <v>0</v>
      </c>
      <c r="AW51" s="85">
        <f t="shared" si="15"/>
        <v>0</v>
      </c>
      <c r="AX51" s="85">
        <f t="shared" si="15"/>
        <v>0</v>
      </c>
      <c r="AY51" s="85">
        <f t="shared" si="15"/>
        <v>0</v>
      </c>
      <c r="AZ51" s="85">
        <f t="shared" si="15"/>
        <v>0</v>
      </c>
      <c r="BA51" s="85">
        <f t="shared" si="15"/>
        <v>0</v>
      </c>
      <c r="BB51" s="85">
        <f t="shared" si="15"/>
        <v>0</v>
      </c>
      <c r="BC51" s="85">
        <f t="shared" si="15"/>
        <v>0</v>
      </c>
      <c r="BD51" s="85">
        <f t="shared" si="15"/>
        <v>0</v>
      </c>
      <c r="BE51" s="85">
        <f t="shared" si="15"/>
        <v>0</v>
      </c>
      <c r="BF51" s="85">
        <f t="shared" si="15"/>
        <v>0</v>
      </c>
      <c r="BG51" s="85">
        <f t="shared" si="15"/>
        <v>0</v>
      </c>
      <c r="BH51" s="88">
        <f t="shared" si="15"/>
        <v>0</v>
      </c>
    </row>
    <row r="52" spans="4:60" x14ac:dyDescent="0.25">
      <c r="D52" s="101">
        <f>+'Descr. Inversiones'!B52</f>
        <v>0</v>
      </c>
      <c r="E52" s="82"/>
      <c r="F52" s="82"/>
      <c r="G52" s="102"/>
      <c r="H52" s="103"/>
      <c r="I52" s="108"/>
      <c r="J52" s="104">
        <f>IFERROR((1-(#REF!+I52))/H52,0)</f>
        <v>0</v>
      </c>
      <c r="K52" s="105">
        <f t="shared" si="2"/>
        <v>1</v>
      </c>
      <c r="L52" s="83">
        <f t="shared" si="3"/>
        <v>1</v>
      </c>
      <c r="M52" s="83">
        <f t="shared" si="4"/>
        <v>1</v>
      </c>
      <c r="N52" s="106">
        <f t="shared" si="8"/>
        <v>0</v>
      </c>
      <c r="O52" s="107">
        <v>0</v>
      </c>
      <c r="P52" s="84"/>
      <c r="Q52" s="85">
        <f t="shared" si="14"/>
        <v>0</v>
      </c>
      <c r="R52" s="85">
        <f t="shared" si="14"/>
        <v>0</v>
      </c>
      <c r="S52" s="85">
        <f t="shared" si="14"/>
        <v>0</v>
      </c>
      <c r="T52" s="85">
        <f t="shared" si="14"/>
        <v>0</v>
      </c>
      <c r="U52" s="85">
        <f t="shared" si="14"/>
        <v>0</v>
      </c>
      <c r="V52" s="85">
        <f t="shared" si="14"/>
        <v>0</v>
      </c>
      <c r="W52" s="85">
        <f t="shared" si="14"/>
        <v>0</v>
      </c>
      <c r="X52" s="85">
        <f t="shared" si="14"/>
        <v>0</v>
      </c>
      <c r="Y52" s="85">
        <f t="shared" si="14"/>
        <v>0</v>
      </c>
      <c r="Z52" s="85">
        <f t="shared" si="14"/>
        <v>0</v>
      </c>
      <c r="AA52" s="85">
        <f t="shared" si="14"/>
        <v>0</v>
      </c>
      <c r="AB52" s="85">
        <f t="shared" si="14"/>
        <v>0</v>
      </c>
      <c r="AC52" s="85">
        <f t="shared" si="14"/>
        <v>0</v>
      </c>
      <c r="AD52" s="85">
        <f t="shared" si="14"/>
        <v>0</v>
      </c>
      <c r="AE52" s="85">
        <f t="shared" si="14"/>
        <v>0</v>
      </c>
      <c r="AF52" s="85">
        <f t="shared" si="14"/>
        <v>0</v>
      </c>
      <c r="AG52" s="85">
        <f t="shared" si="13"/>
        <v>0</v>
      </c>
      <c r="AH52" s="85">
        <f t="shared" si="13"/>
        <v>0</v>
      </c>
      <c r="AI52" s="85">
        <f t="shared" si="13"/>
        <v>0</v>
      </c>
      <c r="AJ52" s="85">
        <f t="shared" si="13"/>
        <v>0</v>
      </c>
      <c r="AK52" s="85">
        <f t="shared" si="13"/>
        <v>0</v>
      </c>
      <c r="AL52" s="85">
        <f t="shared" si="13"/>
        <v>0</v>
      </c>
      <c r="AM52" s="85">
        <f t="shared" si="13"/>
        <v>0</v>
      </c>
      <c r="AN52" s="85">
        <f t="shared" si="13"/>
        <v>0</v>
      </c>
      <c r="AO52" s="85">
        <f t="shared" si="13"/>
        <v>0</v>
      </c>
      <c r="AP52" s="85">
        <f t="shared" si="13"/>
        <v>0</v>
      </c>
      <c r="AQ52" s="85">
        <f t="shared" si="13"/>
        <v>0</v>
      </c>
      <c r="AR52" s="85">
        <f t="shared" si="13"/>
        <v>0</v>
      </c>
      <c r="AS52" s="85">
        <f t="shared" si="13"/>
        <v>0</v>
      </c>
      <c r="AT52" s="85">
        <f t="shared" si="13"/>
        <v>0</v>
      </c>
      <c r="AU52" s="85">
        <f t="shared" si="15"/>
        <v>0</v>
      </c>
      <c r="AV52" s="85">
        <f t="shared" si="15"/>
        <v>0</v>
      </c>
      <c r="AW52" s="85">
        <f t="shared" si="15"/>
        <v>0</v>
      </c>
      <c r="AX52" s="85">
        <f t="shared" si="15"/>
        <v>0</v>
      </c>
      <c r="AY52" s="85">
        <f t="shared" si="15"/>
        <v>0</v>
      </c>
      <c r="AZ52" s="85">
        <f t="shared" si="15"/>
        <v>0</v>
      </c>
      <c r="BA52" s="85">
        <f t="shared" si="15"/>
        <v>0</v>
      </c>
      <c r="BB52" s="85">
        <f t="shared" si="15"/>
        <v>0</v>
      </c>
      <c r="BC52" s="85">
        <f t="shared" si="15"/>
        <v>0</v>
      </c>
      <c r="BD52" s="85">
        <f t="shared" si="15"/>
        <v>0</v>
      </c>
      <c r="BE52" s="85">
        <f t="shared" si="15"/>
        <v>0</v>
      </c>
      <c r="BF52" s="85">
        <f t="shared" si="15"/>
        <v>0</v>
      </c>
      <c r="BG52" s="85">
        <f t="shared" si="15"/>
        <v>0</v>
      </c>
      <c r="BH52" s="88">
        <f t="shared" si="15"/>
        <v>0</v>
      </c>
    </row>
    <row r="53" spans="4:60" x14ac:dyDescent="0.25">
      <c r="D53" s="101">
        <f>+'Descr. Inversiones'!B53</f>
        <v>0</v>
      </c>
      <c r="E53" s="82"/>
      <c r="F53" s="82"/>
      <c r="G53" s="102"/>
      <c r="H53" s="103"/>
      <c r="I53" s="108"/>
      <c r="J53" s="104">
        <f>IFERROR((1-(#REF!+I53))/H53,0)</f>
        <v>0</v>
      </c>
      <c r="K53" s="105">
        <f t="shared" si="2"/>
        <v>1</v>
      </c>
      <c r="L53" s="83">
        <f t="shared" si="3"/>
        <v>1</v>
      </c>
      <c r="M53" s="83">
        <f t="shared" si="4"/>
        <v>1</v>
      </c>
      <c r="N53" s="106">
        <f t="shared" si="8"/>
        <v>0</v>
      </c>
      <c r="O53" s="107">
        <v>0</v>
      </c>
      <c r="P53" s="84"/>
      <c r="Q53" s="85">
        <f t="shared" si="14"/>
        <v>0</v>
      </c>
      <c r="R53" s="85">
        <f t="shared" si="14"/>
        <v>0</v>
      </c>
      <c r="S53" s="85">
        <f t="shared" si="14"/>
        <v>0</v>
      </c>
      <c r="T53" s="85">
        <f t="shared" si="14"/>
        <v>0</v>
      </c>
      <c r="U53" s="85">
        <f t="shared" si="14"/>
        <v>0</v>
      </c>
      <c r="V53" s="85">
        <f t="shared" si="14"/>
        <v>0</v>
      </c>
      <c r="W53" s="85">
        <f t="shared" si="14"/>
        <v>0</v>
      </c>
      <c r="X53" s="85">
        <f t="shared" si="14"/>
        <v>0</v>
      </c>
      <c r="Y53" s="85">
        <f t="shared" si="14"/>
        <v>0</v>
      </c>
      <c r="Z53" s="85">
        <f t="shared" si="14"/>
        <v>0</v>
      </c>
      <c r="AA53" s="85">
        <f t="shared" si="14"/>
        <v>0</v>
      </c>
      <c r="AB53" s="85">
        <f t="shared" si="14"/>
        <v>0</v>
      </c>
      <c r="AC53" s="85">
        <f t="shared" si="14"/>
        <v>0</v>
      </c>
      <c r="AD53" s="85">
        <f t="shared" si="14"/>
        <v>0</v>
      </c>
      <c r="AE53" s="85">
        <f t="shared" si="14"/>
        <v>0</v>
      </c>
      <c r="AF53" s="85">
        <f t="shared" si="14"/>
        <v>0</v>
      </c>
      <c r="AG53" s="85">
        <f t="shared" si="13"/>
        <v>0</v>
      </c>
      <c r="AH53" s="85">
        <f t="shared" si="13"/>
        <v>0</v>
      </c>
      <c r="AI53" s="85">
        <f t="shared" si="13"/>
        <v>0</v>
      </c>
      <c r="AJ53" s="85">
        <f t="shared" si="13"/>
        <v>0</v>
      </c>
      <c r="AK53" s="85">
        <f t="shared" si="13"/>
        <v>0</v>
      </c>
      <c r="AL53" s="85">
        <f t="shared" si="13"/>
        <v>0</v>
      </c>
      <c r="AM53" s="85">
        <f t="shared" si="13"/>
        <v>0</v>
      </c>
      <c r="AN53" s="85">
        <f t="shared" si="13"/>
        <v>0</v>
      </c>
      <c r="AO53" s="85">
        <f t="shared" si="13"/>
        <v>0</v>
      </c>
      <c r="AP53" s="85">
        <f t="shared" si="13"/>
        <v>0</v>
      </c>
      <c r="AQ53" s="85">
        <f t="shared" si="13"/>
        <v>0</v>
      </c>
      <c r="AR53" s="85">
        <f t="shared" si="13"/>
        <v>0</v>
      </c>
      <c r="AS53" s="85">
        <f t="shared" si="13"/>
        <v>0</v>
      </c>
      <c r="AT53" s="85">
        <f t="shared" si="13"/>
        <v>0</v>
      </c>
      <c r="AU53" s="85">
        <f t="shared" si="15"/>
        <v>0</v>
      </c>
      <c r="AV53" s="85">
        <f t="shared" si="15"/>
        <v>0</v>
      </c>
      <c r="AW53" s="85">
        <f t="shared" si="15"/>
        <v>0</v>
      </c>
      <c r="AX53" s="85">
        <f t="shared" si="15"/>
        <v>0</v>
      </c>
      <c r="AY53" s="85">
        <f t="shared" si="15"/>
        <v>0</v>
      </c>
      <c r="AZ53" s="85">
        <f t="shared" si="15"/>
        <v>0</v>
      </c>
      <c r="BA53" s="85">
        <f t="shared" si="15"/>
        <v>0</v>
      </c>
      <c r="BB53" s="85">
        <f t="shared" si="15"/>
        <v>0</v>
      </c>
      <c r="BC53" s="85">
        <f t="shared" si="15"/>
        <v>0</v>
      </c>
      <c r="BD53" s="85">
        <f t="shared" si="15"/>
        <v>0</v>
      </c>
      <c r="BE53" s="85">
        <f t="shared" si="15"/>
        <v>0</v>
      </c>
      <c r="BF53" s="85">
        <f t="shared" si="15"/>
        <v>0</v>
      </c>
      <c r="BG53" s="85">
        <f t="shared" si="15"/>
        <v>0</v>
      </c>
      <c r="BH53" s="88">
        <f t="shared" si="15"/>
        <v>0</v>
      </c>
    </row>
    <row r="54" spans="4:60" x14ac:dyDescent="0.25">
      <c r="D54" s="101">
        <f>+'Descr. Inversiones'!B54</f>
        <v>0</v>
      </c>
      <c r="E54" s="82"/>
      <c r="F54" s="82"/>
      <c r="G54" s="102"/>
      <c r="H54" s="103"/>
      <c r="I54" s="108"/>
      <c r="J54" s="104">
        <f>IFERROR((1-(#REF!+I54))/H54,0)</f>
        <v>0</v>
      </c>
      <c r="K54" s="105">
        <f t="shared" si="2"/>
        <v>1</v>
      </c>
      <c r="L54" s="83">
        <f t="shared" si="3"/>
        <v>1</v>
      </c>
      <c r="M54" s="83">
        <f t="shared" si="4"/>
        <v>1</v>
      </c>
      <c r="N54" s="106">
        <f t="shared" si="8"/>
        <v>0</v>
      </c>
      <c r="O54" s="107">
        <v>0</v>
      </c>
      <c r="P54" s="84"/>
      <c r="Q54" s="85">
        <f t="shared" si="14"/>
        <v>0</v>
      </c>
      <c r="R54" s="85">
        <f t="shared" si="14"/>
        <v>0</v>
      </c>
      <c r="S54" s="85">
        <f t="shared" si="14"/>
        <v>0</v>
      </c>
      <c r="T54" s="85">
        <f t="shared" si="14"/>
        <v>0</v>
      </c>
      <c r="U54" s="85">
        <f t="shared" si="14"/>
        <v>0</v>
      </c>
      <c r="V54" s="85">
        <f t="shared" si="14"/>
        <v>0</v>
      </c>
      <c r="W54" s="85">
        <f t="shared" si="14"/>
        <v>0</v>
      </c>
      <c r="X54" s="85">
        <f t="shared" si="14"/>
        <v>0</v>
      </c>
      <c r="Y54" s="85">
        <f t="shared" si="14"/>
        <v>0</v>
      </c>
      <c r="Z54" s="85">
        <f t="shared" si="14"/>
        <v>0</v>
      </c>
      <c r="AA54" s="85">
        <f t="shared" si="14"/>
        <v>0</v>
      </c>
      <c r="AB54" s="85">
        <f t="shared" si="14"/>
        <v>0</v>
      </c>
      <c r="AC54" s="85">
        <f t="shared" si="14"/>
        <v>0</v>
      </c>
      <c r="AD54" s="85">
        <f t="shared" si="14"/>
        <v>0</v>
      </c>
      <c r="AE54" s="85">
        <f t="shared" si="14"/>
        <v>0</v>
      </c>
      <c r="AF54" s="85">
        <f t="shared" si="14"/>
        <v>0</v>
      </c>
      <c r="AG54" s="85">
        <f t="shared" si="13"/>
        <v>0</v>
      </c>
      <c r="AH54" s="85">
        <f t="shared" si="13"/>
        <v>0</v>
      </c>
      <c r="AI54" s="85">
        <f t="shared" si="13"/>
        <v>0</v>
      </c>
      <c r="AJ54" s="85">
        <f t="shared" si="13"/>
        <v>0</v>
      </c>
      <c r="AK54" s="85">
        <f t="shared" si="13"/>
        <v>0</v>
      </c>
      <c r="AL54" s="85">
        <f t="shared" si="13"/>
        <v>0</v>
      </c>
      <c r="AM54" s="85">
        <f t="shared" si="13"/>
        <v>0</v>
      </c>
      <c r="AN54" s="85">
        <f t="shared" si="13"/>
        <v>0</v>
      </c>
      <c r="AO54" s="85">
        <f t="shared" si="13"/>
        <v>0</v>
      </c>
      <c r="AP54" s="85">
        <f t="shared" si="13"/>
        <v>0</v>
      </c>
      <c r="AQ54" s="85">
        <f t="shared" si="13"/>
        <v>0</v>
      </c>
      <c r="AR54" s="85">
        <f t="shared" si="13"/>
        <v>0</v>
      </c>
      <c r="AS54" s="85">
        <f t="shared" si="13"/>
        <v>0</v>
      </c>
      <c r="AT54" s="85">
        <f t="shared" si="13"/>
        <v>0</v>
      </c>
      <c r="AU54" s="85">
        <f t="shared" si="15"/>
        <v>0</v>
      </c>
      <c r="AV54" s="85">
        <f t="shared" si="15"/>
        <v>0</v>
      </c>
      <c r="AW54" s="85">
        <f t="shared" si="15"/>
        <v>0</v>
      </c>
      <c r="AX54" s="85">
        <f t="shared" si="15"/>
        <v>0</v>
      </c>
      <c r="AY54" s="85">
        <f t="shared" si="15"/>
        <v>0</v>
      </c>
      <c r="AZ54" s="85">
        <f t="shared" si="15"/>
        <v>0</v>
      </c>
      <c r="BA54" s="85">
        <f t="shared" si="15"/>
        <v>0</v>
      </c>
      <c r="BB54" s="85">
        <f t="shared" si="15"/>
        <v>0</v>
      </c>
      <c r="BC54" s="85">
        <f t="shared" si="15"/>
        <v>0</v>
      </c>
      <c r="BD54" s="85">
        <f t="shared" si="15"/>
        <v>0</v>
      </c>
      <c r="BE54" s="85">
        <f t="shared" si="15"/>
        <v>0</v>
      </c>
      <c r="BF54" s="85">
        <f t="shared" si="15"/>
        <v>0</v>
      </c>
      <c r="BG54" s="85">
        <f t="shared" si="15"/>
        <v>0</v>
      </c>
      <c r="BH54" s="88">
        <f t="shared" si="15"/>
        <v>0</v>
      </c>
    </row>
    <row r="55" spans="4:60" x14ac:dyDescent="0.25">
      <c r="D55" s="101">
        <f>+'Descr. Inversiones'!B55</f>
        <v>0</v>
      </c>
      <c r="E55" s="82"/>
      <c r="F55" s="82"/>
      <c r="G55" s="102"/>
      <c r="H55" s="103"/>
      <c r="I55" s="108"/>
      <c r="J55" s="104">
        <f>IFERROR((1-(#REF!+I55))/H55,0)</f>
        <v>0</v>
      </c>
      <c r="K55" s="105">
        <f t="shared" si="2"/>
        <v>1</v>
      </c>
      <c r="L55" s="83">
        <f t="shared" si="3"/>
        <v>1</v>
      </c>
      <c r="M55" s="83">
        <f t="shared" si="4"/>
        <v>1</v>
      </c>
      <c r="N55" s="106">
        <f t="shared" si="8"/>
        <v>0</v>
      </c>
      <c r="O55" s="107">
        <v>0</v>
      </c>
      <c r="P55" s="84"/>
      <c r="Q55" s="85">
        <f t="shared" si="14"/>
        <v>0</v>
      </c>
      <c r="R55" s="85">
        <f t="shared" si="14"/>
        <v>0</v>
      </c>
      <c r="S55" s="85">
        <f t="shared" si="14"/>
        <v>0</v>
      </c>
      <c r="T55" s="85">
        <f t="shared" si="14"/>
        <v>0</v>
      </c>
      <c r="U55" s="85">
        <f t="shared" si="14"/>
        <v>0</v>
      </c>
      <c r="V55" s="85">
        <f t="shared" si="14"/>
        <v>0</v>
      </c>
      <c r="W55" s="85">
        <f t="shared" si="14"/>
        <v>0</v>
      </c>
      <c r="X55" s="85">
        <f t="shared" si="14"/>
        <v>0</v>
      </c>
      <c r="Y55" s="85">
        <f t="shared" si="14"/>
        <v>0</v>
      </c>
      <c r="Z55" s="85">
        <f t="shared" si="14"/>
        <v>0</v>
      </c>
      <c r="AA55" s="85">
        <f t="shared" si="14"/>
        <v>0</v>
      </c>
      <c r="AB55" s="85">
        <f t="shared" si="14"/>
        <v>0</v>
      </c>
      <c r="AC55" s="85">
        <f t="shared" si="14"/>
        <v>0</v>
      </c>
      <c r="AD55" s="85">
        <f t="shared" si="14"/>
        <v>0</v>
      </c>
      <c r="AE55" s="85">
        <f t="shared" si="14"/>
        <v>0</v>
      </c>
      <c r="AF55" s="85">
        <f t="shared" si="14"/>
        <v>0</v>
      </c>
      <c r="AG55" s="85">
        <f t="shared" si="13"/>
        <v>0</v>
      </c>
      <c r="AH55" s="85">
        <f t="shared" si="13"/>
        <v>0</v>
      </c>
      <c r="AI55" s="85">
        <f t="shared" si="13"/>
        <v>0</v>
      </c>
      <c r="AJ55" s="85">
        <f t="shared" si="13"/>
        <v>0</v>
      </c>
      <c r="AK55" s="85">
        <f t="shared" si="13"/>
        <v>0</v>
      </c>
      <c r="AL55" s="85">
        <f t="shared" si="13"/>
        <v>0</v>
      </c>
      <c r="AM55" s="85">
        <f t="shared" si="13"/>
        <v>0</v>
      </c>
      <c r="AN55" s="85">
        <f t="shared" si="13"/>
        <v>0</v>
      </c>
      <c r="AO55" s="85">
        <f t="shared" si="13"/>
        <v>0</v>
      </c>
      <c r="AP55" s="85">
        <f t="shared" si="13"/>
        <v>0</v>
      </c>
      <c r="AQ55" s="85">
        <f t="shared" si="13"/>
        <v>0</v>
      </c>
      <c r="AR55" s="85">
        <f t="shared" si="13"/>
        <v>0</v>
      </c>
      <c r="AS55" s="85">
        <f t="shared" si="13"/>
        <v>0</v>
      </c>
      <c r="AT55" s="85">
        <f t="shared" si="13"/>
        <v>0</v>
      </c>
      <c r="AU55" s="85">
        <f t="shared" si="15"/>
        <v>0</v>
      </c>
      <c r="AV55" s="85">
        <f t="shared" si="15"/>
        <v>0</v>
      </c>
      <c r="AW55" s="85">
        <f t="shared" si="15"/>
        <v>0</v>
      </c>
      <c r="AX55" s="85">
        <f t="shared" si="15"/>
        <v>0</v>
      </c>
      <c r="AY55" s="85">
        <f t="shared" si="15"/>
        <v>0</v>
      </c>
      <c r="AZ55" s="85">
        <f t="shared" si="15"/>
        <v>0</v>
      </c>
      <c r="BA55" s="85">
        <f t="shared" si="15"/>
        <v>0</v>
      </c>
      <c r="BB55" s="85">
        <f t="shared" si="15"/>
        <v>0</v>
      </c>
      <c r="BC55" s="85">
        <f t="shared" si="15"/>
        <v>0</v>
      </c>
      <c r="BD55" s="85">
        <f t="shared" si="15"/>
        <v>0</v>
      </c>
      <c r="BE55" s="85">
        <f t="shared" si="15"/>
        <v>0</v>
      </c>
      <c r="BF55" s="85">
        <f t="shared" si="15"/>
        <v>0</v>
      </c>
      <c r="BG55" s="85">
        <f t="shared" si="15"/>
        <v>0</v>
      </c>
      <c r="BH55" s="88">
        <f t="shared" si="15"/>
        <v>0</v>
      </c>
    </row>
    <row r="56" spans="4:60" x14ac:dyDescent="0.25">
      <c r="D56" s="101">
        <f>+'Descr. Inversiones'!B56</f>
        <v>0</v>
      </c>
      <c r="E56" s="82"/>
      <c r="F56" s="82"/>
      <c r="G56" s="102"/>
      <c r="H56" s="103"/>
      <c r="I56" s="108"/>
      <c r="J56" s="104">
        <f>IFERROR((1-(#REF!+I56))/H56,0)</f>
        <v>0</v>
      </c>
      <c r="K56" s="105">
        <f t="shared" si="2"/>
        <v>1</v>
      </c>
      <c r="L56" s="83">
        <f t="shared" si="3"/>
        <v>1</v>
      </c>
      <c r="M56" s="83">
        <f t="shared" si="4"/>
        <v>1</v>
      </c>
      <c r="N56" s="106">
        <f t="shared" si="8"/>
        <v>0</v>
      </c>
      <c r="O56" s="107">
        <v>0</v>
      </c>
      <c r="P56" s="84"/>
      <c r="Q56" s="85">
        <f t="shared" si="14"/>
        <v>0</v>
      </c>
      <c r="R56" s="85">
        <f t="shared" si="14"/>
        <v>0</v>
      </c>
      <c r="S56" s="85">
        <f t="shared" si="14"/>
        <v>0</v>
      </c>
      <c r="T56" s="85">
        <f t="shared" si="14"/>
        <v>0</v>
      </c>
      <c r="U56" s="85">
        <f t="shared" si="14"/>
        <v>0</v>
      </c>
      <c r="V56" s="85">
        <f t="shared" si="14"/>
        <v>0</v>
      </c>
      <c r="W56" s="85">
        <f t="shared" si="14"/>
        <v>0</v>
      </c>
      <c r="X56" s="85">
        <f t="shared" si="14"/>
        <v>0</v>
      </c>
      <c r="Y56" s="85">
        <f t="shared" si="14"/>
        <v>0</v>
      </c>
      <c r="Z56" s="85">
        <f t="shared" si="14"/>
        <v>0</v>
      </c>
      <c r="AA56" s="85">
        <f t="shared" si="14"/>
        <v>0</v>
      </c>
      <c r="AB56" s="85">
        <f t="shared" si="14"/>
        <v>0</v>
      </c>
      <c r="AC56" s="85">
        <f t="shared" si="14"/>
        <v>0</v>
      </c>
      <c r="AD56" s="85">
        <f t="shared" si="14"/>
        <v>0</v>
      </c>
      <c r="AE56" s="85">
        <f t="shared" si="14"/>
        <v>0</v>
      </c>
      <c r="AF56" s="85">
        <f t="shared" ref="AF56:AU71" si="16">IF(AND(AF$7&gt;=$E56,AF$7&lt;=$F56,$H56&gt;0),1,0)</f>
        <v>0</v>
      </c>
      <c r="AG56" s="85">
        <f t="shared" si="16"/>
        <v>0</v>
      </c>
      <c r="AH56" s="85">
        <f t="shared" si="16"/>
        <v>0</v>
      </c>
      <c r="AI56" s="85">
        <f t="shared" si="16"/>
        <v>0</v>
      </c>
      <c r="AJ56" s="85">
        <f t="shared" si="16"/>
        <v>0</v>
      </c>
      <c r="AK56" s="85">
        <f t="shared" si="16"/>
        <v>0</v>
      </c>
      <c r="AL56" s="85">
        <f t="shared" si="16"/>
        <v>0</v>
      </c>
      <c r="AM56" s="85">
        <f t="shared" si="16"/>
        <v>0</v>
      </c>
      <c r="AN56" s="85">
        <f t="shared" si="16"/>
        <v>0</v>
      </c>
      <c r="AO56" s="85">
        <f t="shared" si="16"/>
        <v>0</v>
      </c>
      <c r="AP56" s="85">
        <f t="shared" si="16"/>
        <v>0</v>
      </c>
      <c r="AQ56" s="85">
        <f t="shared" si="16"/>
        <v>0</v>
      </c>
      <c r="AR56" s="85">
        <f t="shared" si="16"/>
        <v>0</v>
      </c>
      <c r="AS56" s="85">
        <f t="shared" si="16"/>
        <v>0</v>
      </c>
      <c r="AT56" s="85">
        <f t="shared" si="16"/>
        <v>0</v>
      </c>
      <c r="AU56" s="85">
        <f t="shared" si="15"/>
        <v>0</v>
      </c>
      <c r="AV56" s="85">
        <f t="shared" si="15"/>
        <v>0</v>
      </c>
      <c r="AW56" s="85">
        <f t="shared" si="15"/>
        <v>0</v>
      </c>
      <c r="AX56" s="85">
        <f t="shared" si="15"/>
        <v>0</v>
      </c>
      <c r="AY56" s="85">
        <f t="shared" si="15"/>
        <v>0</v>
      </c>
      <c r="AZ56" s="85">
        <f t="shared" si="15"/>
        <v>0</v>
      </c>
      <c r="BA56" s="85">
        <f t="shared" si="15"/>
        <v>0</v>
      </c>
      <c r="BB56" s="85">
        <f t="shared" si="15"/>
        <v>0</v>
      </c>
      <c r="BC56" s="85">
        <f t="shared" si="15"/>
        <v>0</v>
      </c>
      <c r="BD56" s="85">
        <f t="shared" si="15"/>
        <v>0</v>
      </c>
      <c r="BE56" s="85">
        <f t="shared" si="15"/>
        <v>0</v>
      </c>
      <c r="BF56" s="85">
        <f t="shared" si="15"/>
        <v>0</v>
      </c>
      <c r="BG56" s="85">
        <f t="shared" si="15"/>
        <v>0</v>
      </c>
      <c r="BH56" s="88">
        <f t="shared" si="15"/>
        <v>0</v>
      </c>
    </row>
    <row r="57" spans="4:60" x14ac:dyDescent="0.25">
      <c r="D57" s="101">
        <f>+'Descr. Inversiones'!B57</f>
        <v>0</v>
      </c>
      <c r="E57" s="82"/>
      <c r="F57" s="82"/>
      <c r="G57" s="102"/>
      <c r="H57" s="103"/>
      <c r="I57" s="108"/>
      <c r="J57" s="104">
        <f>IFERROR((1-(#REF!+I57))/H57,0)</f>
        <v>0</v>
      </c>
      <c r="K57" s="105">
        <f t="shared" si="2"/>
        <v>1</v>
      </c>
      <c r="L57" s="83">
        <f t="shared" si="3"/>
        <v>1</v>
      </c>
      <c r="M57" s="83">
        <f t="shared" si="4"/>
        <v>1</v>
      </c>
      <c r="N57" s="106">
        <f t="shared" si="8"/>
        <v>0</v>
      </c>
      <c r="O57" s="107">
        <v>0</v>
      </c>
      <c r="P57" s="84"/>
      <c r="Q57" s="85">
        <f t="shared" ref="Q57:AF72" si="17">IF(AND(Q$7&gt;=$E57,Q$7&lt;=$F57,$H57&gt;0),1,0)</f>
        <v>0</v>
      </c>
      <c r="R57" s="85">
        <f t="shared" si="17"/>
        <v>0</v>
      </c>
      <c r="S57" s="85">
        <f t="shared" si="17"/>
        <v>0</v>
      </c>
      <c r="T57" s="85">
        <f t="shared" si="17"/>
        <v>0</v>
      </c>
      <c r="U57" s="85">
        <f t="shared" si="17"/>
        <v>0</v>
      </c>
      <c r="V57" s="85">
        <f t="shared" si="17"/>
        <v>0</v>
      </c>
      <c r="W57" s="85">
        <f t="shared" si="17"/>
        <v>0</v>
      </c>
      <c r="X57" s="85">
        <f t="shared" si="17"/>
        <v>0</v>
      </c>
      <c r="Y57" s="85">
        <f t="shared" si="17"/>
        <v>0</v>
      </c>
      <c r="Z57" s="85">
        <f t="shared" si="17"/>
        <v>0</v>
      </c>
      <c r="AA57" s="85">
        <f t="shared" si="17"/>
        <v>0</v>
      </c>
      <c r="AB57" s="85">
        <f t="shared" si="17"/>
        <v>0</v>
      </c>
      <c r="AC57" s="85">
        <f t="shared" si="17"/>
        <v>0</v>
      </c>
      <c r="AD57" s="85">
        <f t="shared" si="17"/>
        <v>0</v>
      </c>
      <c r="AE57" s="85">
        <f t="shared" si="17"/>
        <v>0</v>
      </c>
      <c r="AF57" s="85">
        <f t="shared" si="17"/>
        <v>0</v>
      </c>
      <c r="AG57" s="85">
        <f t="shared" si="16"/>
        <v>0</v>
      </c>
      <c r="AH57" s="85">
        <f t="shared" si="16"/>
        <v>0</v>
      </c>
      <c r="AI57" s="85">
        <f t="shared" si="16"/>
        <v>0</v>
      </c>
      <c r="AJ57" s="85">
        <f t="shared" si="16"/>
        <v>0</v>
      </c>
      <c r="AK57" s="85">
        <f t="shared" si="16"/>
        <v>0</v>
      </c>
      <c r="AL57" s="85">
        <f t="shared" si="16"/>
        <v>0</v>
      </c>
      <c r="AM57" s="85">
        <f t="shared" si="16"/>
        <v>0</v>
      </c>
      <c r="AN57" s="85">
        <f t="shared" si="16"/>
        <v>0</v>
      </c>
      <c r="AO57" s="85">
        <f t="shared" si="16"/>
        <v>0</v>
      </c>
      <c r="AP57" s="85">
        <f t="shared" si="16"/>
        <v>0</v>
      </c>
      <c r="AQ57" s="85">
        <f t="shared" si="16"/>
        <v>0</v>
      </c>
      <c r="AR57" s="85">
        <f t="shared" si="16"/>
        <v>0</v>
      </c>
      <c r="AS57" s="85">
        <f t="shared" si="16"/>
        <v>0</v>
      </c>
      <c r="AT57" s="85">
        <f t="shared" si="16"/>
        <v>0</v>
      </c>
      <c r="AU57" s="85">
        <f t="shared" si="16"/>
        <v>0</v>
      </c>
      <c r="AV57" s="85">
        <f t="shared" ref="AU57:BH72" si="18">IF(AND(AV$7&gt;=$E57,AV$7&lt;=$F57,$H57&gt;0),1,0)</f>
        <v>0</v>
      </c>
      <c r="AW57" s="85">
        <f t="shared" si="18"/>
        <v>0</v>
      </c>
      <c r="AX57" s="85">
        <f t="shared" si="18"/>
        <v>0</v>
      </c>
      <c r="AY57" s="85">
        <f t="shared" si="18"/>
        <v>0</v>
      </c>
      <c r="AZ57" s="85">
        <f t="shared" si="18"/>
        <v>0</v>
      </c>
      <c r="BA57" s="85">
        <f t="shared" si="18"/>
        <v>0</v>
      </c>
      <c r="BB57" s="85">
        <f t="shared" si="18"/>
        <v>0</v>
      </c>
      <c r="BC57" s="85">
        <f t="shared" si="18"/>
        <v>0</v>
      </c>
      <c r="BD57" s="85">
        <f t="shared" si="18"/>
        <v>0</v>
      </c>
      <c r="BE57" s="85">
        <f t="shared" si="18"/>
        <v>0</v>
      </c>
      <c r="BF57" s="85">
        <f t="shared" si="18"/>
        <v>0</v>
      </c>
      <c r="BG57" s="85">
        <f t="shared" si="18"/>
        <v>0</v>
      </c>
      <c r="BH57" s="88">
        <f t="shared" si="18"/>
        <v>0</v>
      </c>
    </row>
    <row r="58" spans="4:60" x14ac:dyDescent="0.25">
      <c r="D58" s="101">
        <f>+'Descr. Inversiones'!B58</f>
        <v>0</v>
      </c>
      <c r="E58" s="82"/>
      <c r="F58" s="82"/>
      <c r="G58" s="102"/>
      <c r="H58" s="103"/>
      <c r="I58" s="108"/>
      <c r="J58" s="104">
        <f>IFERROR((1-(#REF!+I58))/H58,0)</f>
        <v>0</v>
      </c>
      <c r="K58" s="105">
        <f t="shared" si="2"/>
        <v>1</v>
      </c>
      <c r="L58" s="83">
        <f t="shared" si="3"/>
        <v>1</v>
      </c>
      <c r="M58" s="83">
        <f t="shared" si="4"/>
        <v>1</v>
      </c>
      <c r="N58" s="106">
        <f t="shared" si="8"/>
        <v>0</v>
      </c>
      <c r="O58" s="107">
        <v>0</v>
      </c>
      <c r="P58" s="84"/>
      <c r="Q58" s="85">
        <f t="shared" si="17"/>
        <v>0</v>
      </c>
      <c r="R58" s="85">
        <f t="shared" si="17"/>
        <v>0</v>
      </c>
      <c r="S58" s="85">
        <f t="shared" si="17"/>
        <v>0</v>
      </c>
      <c r="T58" s="85">
        <f t="shared" si="17"/>
        <v>0</v>
      </c>
      <c r="U58" s="85">
        <f t="shared" si="17"/>
        <v>0</v>
      </c>
      <c r="V58" s="85">
        <f t="shared" si="17"/>
        <v>0</v>
      </c>
      <c r="W58" s="85">
        <f t="shared" si="17"/>
        <v>0</v>
      </c>
      <c r="X58" s="85">
        <f t="shared" si="17"/>
        <v>0</v>
      </c>
      <c r="Y58" s="85">
        <f t="shared" si="17"/>
        <v>0</v>
      </c>
      <c r="Z58" s="85">
        <f t="shared" si="17"/>
        <v>0</v>
      </c>
      <c r="AA58" s="85">
        <f t="shared" si="17"/>
        <v>0</v>
      </c>
      <c r="AB58" s="85">
        <f t="shared" si="17"/>
        <v>0</v>
      </c>
      <c r="AC58" s="85">
        <f t="shared" si="17"/>
        <v>0</v>
      </c>
      <c r="AD58" s="85">
        <f t="shared" si="17"/>
        <v>0</v>
      </c>
      <c r="AE58" s="85">
        <f t="shared" si="17"/>
        <v>0</v>
      </c>
      <c r="AF58" s="85">
        <f t="shared" si="17"/>
        <v>0</v>
      </c>
      <c r="AG58" s="85">
        <f t="shared" si="16"/>
        <v>0</v>
      </c>
      <c r="AH58" s="85">
        <f t="shared" si="16"/>
        <v>0</v>
      </c>
      <c r="AI58" s="85">
        <f t="shared" si="16"/>
        <v>0</v>
      </c>
      <c r="AJ58" s="85">
        <f t="shared" si="16"/>
        <v>0</v>
      </c>
      <c r="AK58" s="85">
        <f t="shared" si="16"/>
        <v>0</v>
      </c>
      <c r="AL58" s="85">
        <f t="shared" si="16"/>
        <v>0</v>
      </c>
      <c r="AM58" s="85">
        <f t="shared" si="16"/>
        <v>0</v>
      </c>
      <c r="AN58" s="85">
        <f t="shared" si="16"/>
        <v>0</v>
      </c>
      <c r="AO58" s="85">
        <f t="shared" si="16"/>
        <v>0</v>
      </c>
      <c r="AP58" s="85">
        <f t="shared" si="16"/>
        <v>0</v>
      </c>
      <c r="AQ58" s="85">
        <f t="shared" si="16"/>
        <v>0</v>
      </c>
      <c r="AR58" s="85">
        <f t="shared" si="16"/>
        <v>0</v>
      </c>
      <c r="AS58" s="85">
        <f t="shared" si="16"/>
        <v>0</v>
      </c>
      <c r="AT58" s="85">
        <f t="shared" si="16"/>
        <v>0</v>
      </c>
      <c r="AU58" s="85">
        <f t="shared" si="18"/>
        <v>0</v>
      </c>
      <c r="AV58" s="85">
        <f t="shared" si="18"/>
        <v>0</v>
      </c>
      <c r="AW58" s="85">
        <f t="shared" si="18"/>
        <v>0</v>
      </c>
      <c r="AX58" s="85">
        <f t="shared" si="18"/>
        <v>0</v>
      </c>
      <c r="AY58" s="85">
        <f t="shared" si="18"/>
        <v>0</v>
      </c>
      <c r="AZ58" s="85">
        <f t="shared" si="18"/>
        <v>0</v>
      </c>
      <c r="BA58" s="85">
        <f t="shared" si="18"/>
        <v>0</v>
      </c>
      <c r="BB58" s="85">
        <f t="shared" si="18"/>
        <v>0</v>
      </c>
      <c r="BC58" s="85">
        <f t="shared" si="18"/>
        <v>0</v>
      </c>
      <c r="BD58" s="85">
        <f t="shared" si="18"/>
        <v>0</v>
      </c>
      <c r="BE58" s="85">
        <f t="shared" si="18"/>
        <v>0</v>
      </c>
      <c r="BF58" s="85">
        <f t="shared" si="18"/>
        <v>0</v>
      </c>
      <c r="BG58" s="85">
        <f t="shared" si="18"/>
        <v>0</v>
      </c>
      <c r="BH58" s="88">
        <f t="shared" si="18"/>
        <v>0</v>
      </c>
    </row>
    <row r="59" spans="4:60" x14ac:dyDescent="0.25">
      <c r="D59" s="101">
        <f>+'Descr. Inversiones'!B59</f>
        <v>0</v>
      </c>
      <c r="E59" s="82"/>
      <c r="F59" s="82"/>
      <c r="G59" s="102"/>
      <c r="H59" s="103"/>
      <c r="I59" s="108"/>
      <c r="J59" s="104">
        <f>IFERROR((1-(#REF!+I59))/H59,0)</f>
        <v>0</v>
      </c>
      <c r="K59" s="105">
        <f t="shared" si="2"/>
        <v>1</v>
      </c>
      <c r="L59" s="83">
        <f t="shared" si="3"/>
        <v>1</v>
      </c>
      <c r="M59" s="83">
        <f t="shared" si="4"/>
        <v>1</v>
      </c>
      <c r="N59" s="106">
        <f t="shared" si="8"/>
        <v>0</v>
      </c>
      <c r="O59" s="107">
        <v>0</v>
      </c>
      <c r="P59" s="84"/>
      <c r="Q59" s="85">
        <f t="shared" si="17"/>
        <v>0</v>
      </c>
      <c r="R59" s="85">
        <f t="shared" si="17"/>
        <v>0</v>
      </c>
      <c r="S59" s="85">
        <f t="shared" si="17"/>
        <v>0</v>
      </c>
      <c r="T59" s="85">
        <f t="shared" si="17"/>
        <v>0</v>
      </c>
      <c r="U59" s="85">
        <f t="shared" si="17"/>
        <v>0</v>
      </c>
      <c r="V59" s="85">
        <f t="shared" si="17"/>
        <v>0</v>
      </c>
      <c r="W59" s="85">
        <f t="shared" si="17"/>
        <v>0</v>
      </c>
      <c r="X59" s="85">
        <f t="shared" si="17"/>
        <v>0</v>
      </c>
      <c r="Y59" s="85">
        <f t="shared" si="17"/>
        <v>0</v>
      </c>
      <c r="Z59" s="85">
        <f t="shared" si="17"/>
        <v>0</v>
      </c>
      <c r="AA59" s="85">
        <f t="shared" si="17"/>
        <v>0</v>
      </c>
      <c r="AB59" s="85">
        <f t="shared" si="17"/>
        <v>0</v>
      </c>
      <c r="AC59" s="85">
        <f t="shared" si="17"/>
        <v>0</v>
      </c>
      <c r="AD59" s="85">
        <f t="shared" si="17"/>
        <v>0</v>
      </c>
      <c r="AE59" s="85">
        <f t="shared" si="17"/>
        <v>0</v>
      </c>
      <c r="AF59" s="85">
        <f t="shared" si="17"/>
        <v>0</v>
      </c>
      <c r="AG59" s="85">
        <f t="shared" si="16"/>
        <v>0</v>
      </c>
      <c r="AH59" s="85">
        <f t="shared" si="16"/>
        <v>0</v>
      </c>
      <c r="AI59" s="85">
        <f t="shared" si="16"/>
        <v>0</v>
      </c>
      <c r="AJ59" s="85">
        <f t="shared" si="16"/>
        <v>0</v>
      </c>
      <c r="AK59" s="85">
        <f t="shared" si="16"/>
        <v>0</v>
      </c>
      <c r="AL59" s="85">
        <f t="shared" si="16"/>
        <v>0</v>
      </c>
      <c r="AM59" s="85">
        <f t="shared" si="16"/>
        <v>0</v>
      </c>
      <c r="AN59" s="85">
        <f t="shared" si="16"/>
        <v>0</v>
      </c>
      <c r="AO59" s="85">
        <f t="shared" si="16"/>
        <v>0</v>
      </c>
      <c r="AP59" s="85">
        <f t="shared" si="16"/>
        <v>0</v>
      </c>
      <c r="AQ59" s="85">
        <f t="shared" si="16"/>
        <v>0</v>
      </c>
      <c r="AR59" s="85">
        <f t="shared" si="16"/>
        <v>0</v>
      </c>
      <c r="AS59" s="85">
        <f t="shared" si="16"/>
        <v>0</v>
      </c>
      <c r="AT59" s="85">
        <f t="shared" si="16"/>
        <v>0</v>
      </c>
      <c r="AU59" s="85">
        <f t="shared" si="18"/>
        <v>0</v>
      </c>
      <c r="AV59" s="85">
        <f t="shared" si="18"/>
        <v>0</v>
      </c>
      <c r="AW59" s="85">
        <f t="shared" si="18"/>
        <v>0</v>
      </c>
      <c r="AX59" s="85">
        <f t="shared" si="18"/>
        <v>0</v>
      </c>
      <c r="AY59" s="85">
        <f t="shared" si="18"/>
        <v>0</v>
      </c>
      <c r="AZ59" s="85">
        <f t="shared" si="18"/>
        <v>0</v>
      </c>
      <c r="BA59" s="85">
        <f t="shared" si="18"/>
        <v>0</v>
      </c>
      <c r="BB59" s="85">
        <f t="shared" si="18"/>
        <v>0</v>
      </c>
      <c r="BC59" s="85">
        <f t="shared" si="18"/>
        <v>0</v>
      </c>
      <c r="BD59" s="85">
        <f t="shared" si="18"/>
        <v>0</v>
      </c>
      <c r="BE59" s="85">
        <f t="shared" si="18"/>
        <v>0</v>
      </c>
      <c r="BF59" s="85">
        <f t="shared" si="18"/>
        <v>0</v>
      </c>
      <c r="BG59" s="85">
        <f t="shared" si="18"/>
        <v>0</v>
      </c>
      <c r="BH59" s="88">
        <f t="shared" si="18"/>
        <v>0</v>
      </c>
    </row>
    <row r="60" spans="4:60" x14ac:dyDescent="0.25">
      <c r="D60" s="101">
        <f>+'Descr. Inversiones'!B60</f>
        <v>0</v>
      </c>
      <c r="E60" s="82"/>
      <c r="F60" s="82"/>
      <c r="G60" s="102"/>
      <c r="H60" s="103"/>
      <c r="I60" s="108"/>
      <c r="J60" s="104">
        <f>IFERROR((1-(#REF!+I60))/H60,0)</f>
        <v>0</v>
      </c>
      <c r="K60" s="105">
        <f t="shared" si="2"/>
        <v>1</v>
      </c>
      <c r="L60" s="83">
        <f t="shared" si="3"/>
        <v>1</v>
      </c>
      <c r="M60" s="83">
        <f t="shared" si="4"/>
        <v>1</v>
      </c>
      <c r="N60" s="106">
        <f t="shared" si="8"/>
        <v>0</v>
      </c>
      <c r="O60" s="107">
        <v>0</v>
      </c>
      <c r="P60" s="84"/>
      <c r="Q60" s="85">
        <f t="shared" si="17"/>
        <v>0</v>
      </c>
      <c r="R60" s="85">
        <f t="shared" si="17"/>
        <v>0</v>
      </c>
      <c r="S60" s="85">
        <f t="shared" si="17"/>
        <v>0</v>
      </c>
      <c r="T60" s="85">
        <f t="shared" si="17"/>
        <v>0</v>
      </c>
      <c r="U60" s="85">
        <f t="shared" si="17"/>
        <v>0</v>
      </c>
      <c r="V60" s="85">
        <f t="shared" si="17"/>
        <v>0</v>
      </c>
      <c r="W60" s="85">
        <f t="shared" si="17"/>
        <v>0</v>
      </c>
      <c r="X60" s="85">
        <f t="shared" si="17"/>
        <v>0</v>
      </c>
      <c r="Y60" s="85">
        <f t="shared" si="17"/>
        <v>0</v>
      </c>
      <c r="Z60" s="85">
        <f t="shared" si="17"/>
        <v>0</v>
      </c>
      <c r="AA60" s="85">
        <f t="shared" si="17"/>
        <v>0</v>
      </c>
      <c r="AB60" s="85">
        <f t="shared" si="17"/>
        <v>0</v>
      </c>
      <c r="AC60" s="85">
        <f t="shared" si="17"/>
        <v>0</v>
      </c>
      <c r="AD60" s="85">
        <f t="shared" si="17"/>
        <v>0</v>
      </c>
      <c r="AE60" s="85">
        <f t="shared" si="17"/>
        <v>0</v>
      </c>
      <c r="AF60" s="85">
        <f t="shared" si="17"/>
        <v>0</v>
      </c>
      <c r="AG60" s="85">
        <f t="shared" si="16"/>
        <v>0</v>
      </c>
      <c r="AH60" s="85">
        <f t="shared" si="16"/>
        <v>0</v>
      </c>
      <c r="AI60" s="85">
        <f t="shared" si="16"/>
        <v>0</v>
      </c>
      <c r="AJ60" s="85">
        <f t="shared" si="16"/>
        <v>0</v>
      </c>
      <c r="AK60" s="85">
        <f t="shared" si="16"/>
        <v>0</v>
      </c>
      <c r="AL60" s="85">
        <f t="shared" si="16"/>
        <v>0</v>
      </c>
      <c r="AM60" s="85">
        <f t="shared" si="16"/>
        <v>0</v>
      </c>
      <c r="AN60" s="85">
        <f t="shared" si="16"/>
        <v>0</v>
      </c>
      <c r="AO60" s="85">
        <f t="shared" si="16"/>
        <v>0</v>
      </c>
      <c r="AP60" s="85">
        <f t="shared" si="16"/>
        <v>0</v>
      </c>
      <c r="AQ60" s="85">
        <f t="shared" si="16"/>
        <v>0</v>
      </c>
      <c r="AR60" s="85">
        <f t="shared" si="16"/>
        <v>0</v>
      </c>
      <c r="AS60" s="85">
        <f t="shared" si="16"/>
        <v>0</v>
      </c>
      <c r="AT60" s="85">
        <f t="shared" si="16"/>
        <v>0</v>
      </c>
      <c r="AU60" s="85">
        <f t="shared" si="18"/>
        <v>0</v>
      </c>
      <c r="AV60" s="85">
        <f t="shared" si="18"/>
        <v>0</v>
      </c>
      <c r="AW60" s="85">
        <f t="shared" si="18"/>
        <v>0</v>
      </c>
      <c r="AX60" s="85">
        <f t="shared" si="18"/>
        <v>0</v>
      </c>
      <c r="AY60" s="85">
        <f t="shared" si="18"/>
        <v>0</v>
      </c>
      <c r="AZ60" s="85">
        <f t="shared" si="18"/>
        <v>0</v>
      </c>
      <c r="BA60" s="85">
        <f t="shared" si="18"/>
        <v>0</v>
      </c>
      <c r="BB60" s="85">
        <f t="shared" si="18"/>
        <v>0</v>
      </c>
      <c r="BC60" s="85">
        <f t="shared" si="18"/>
        <v>0</v>
      </c>
      <c r="BD60" s="85">
        <f t="shared" si="18"/>
        <v>0</v>
      </c>
      <c r="BE60" s="85">
        <f t="shared" si="18"/>
        <v>0</v>
      </c>
      <c r="BF60" s="85">
        <f t="shared" si="18"/>
        <v>0</v>
      </c>
      <c r="BG60" s="85">
        <f t="shared" si="18"/>
        <v>0</v>
      </c>
      <c r="BH60" s="88">
        <f t="shared" si="18"/>
        <v>0</v>
      </c>
    </row>
    <row r="61" spans="4:60" x14ac:dyDescent="0.25">
      <c r="D61" s="101">
        <f>+'Descr. Inversiones'!B61</f>
        <v>0</v>
      </c>
      <c r="E61" s="82"/>
      <c r="F61" s="82"/>
      <c r="G61" s="102"/>
      <c r="H61" s="103"/>
      <c r="I61" s="108"/>
      <c r="J61" s="104">
        <f>IFERROR((1-(#REF!+I61))/H61,0)</f>
        <v>0</v>
      </c>
      <c r="K61" s="105">
        <f t="shared" si="2"/>
        <v>1</v>
      </c>
      <c r="L61" s="83">
        <f t="shared" si="3"/>
        <v>1</v>
      </c>
      <c r="M61" s="83">
        <f t="shared" si="4"/>
        <v>1</v>
      </c>
      <c r="N61" s="106">
        <f t="shared" si="8"/>
        <v>0</v>
      </c>
      <c r="O61" s="107">
        <v>0</v>
      </c>
      <c r="P61" s="84"/>
      <c r="Q61" s="85">
        <f t="shared" si="17"/>
        <v>0</v>
      </c>
      <c r="R61" s="85">
        <f t="shared" si="17"/>
        <v>0</v>
      </c>
      <c r="S61" s="85">
        <f t="shared" si="17"/>
        <v>0</v>
      </c>
      <c r="T61" s="85">
        <f t="shared" si="17"/>
        <v>0</v>
      </c>
      <c r="U61" s="85">
        <f t="shared" si="17"/>
        <v>0</v>
      </c>
      <c r="V61" s="85">
        <f t="shared" si="17"/>
        <v>0</v>
      </c>
      <c r="W61" s="85">
        <f t="shared" si="17"/>
        <v>0</v>
      </c>
      <c r="X61" s="85">
        <f t="shared" si="17"/>
        <v>0</v>
      </c>
      <c r="Y61" s="85">
        <f t="shared" si="17"/>
        <v>0</v>
      </c>
      <c r="Z61" s="85">
        <f t="shared" si="17"/>
        <v>0</v>
      </c>
      <c r="AA61" s="85">
        <f t="shared" si="17"/>
        <v>0</v>
      </c>
      <c r="AB61" s="85">
        <f t="shared" si="17"/>
        <v>0</v>
      </c>
      <c r="AC61" s="85">
        <f t="shared" si="17"/>
        <v>0</v>
      </c>
      <c r="AD61" s="85">
        <f t="shared" si="17"/>
        <v>0</v>
      </c>
      <c r="AE61" s="85">
        <f t="shared" si="17"/>
        <v>0</v>
      </c>
      <c r="AF61" s="85">
        <f t="shared" si="17"/>
        <v>0</v>
      </c>
      <c r="AG61" s="85">
        <f t="shared" si="16"/>
        <v>0</v>
      </c>
      <c r="AH61" s="85">
        <f t="shared" si="16"/>
        <v>0</v>
      </c>
      <c r="AI61" s="85">
        <f t="shared" si="16"/>
        <v>0</v>
      </c>
      <c r="AJ61" s="85">
        <f t="shared" si="16"/>
        <v>0</v>
      </c>
      <c r="AK61" s="85">
        <f t="shared" si="16"/>
        <v>0</v>
      </c>
      <c r="AL61" s="85">
        <f t="shared" si="16"/>
        <v>0</v>
      </c>
      <c r="AM61" s="85">
        <f t="shared" si="16"/>
        <v>0</v>
      </c>
      <c r="AN61" s="85">
        <f t="shared" si="16"/>
        <v>0</v>
      </c>
      <c r="AO61" s="85">
        <f t="shared" si="16"/>
        <v>0</v>
      </c>
      <c r="AP61" s="85">
        <f t="shared" si="16"/>
        <v>0</v>
      </c>
      <c r="AQ61" s="85">
        <f t="shared" si="16"/>
        <v>0</v>
      </c>
      <c r="AR61" s="85">
        <f t="shared" si="16"/>
        <v>0</v>
      </c>
      <c r="AS61" s="85">
        <f t="shared" si="16"/>
        <v>0</v>
      </c>
      <c r="AT61" s="85">
        <f t="shared" si="16"/>
        <v>0</v>
      </c>
      <c r="AU61" s="85">
        <f t="shared" si="18"/>
        <v>0</v>
      </c>
      <c r="AV61" s="85">
        <f t="shared" si="18"/>
        <v>0</v>
      </c>
      <c r="AW61" s="85">
        <f t="shared" si="18"/>
        <v>0</v>
      </c>
      <c r="AX61" s="85">
        <f t="shared" si="18"/>
        <v>0</v>
      </c>
      <c r="AY61" s="85">
        <f t="shared" si="18"/>
        <v>0</v>
      </c>
      <c r="AZ61" s="85">
        <f t="shared" si="18"/>
        <v>0</v>
      </c>
      <c r="BA61" s="85">
        <f t="shared" si="18"/>
        <v>0</v>
      </c>
      <c r="BB61" s="85">
        <f t="shared" si="18"/>
        <v>0</v>
      </c>
      <c r="BC61" s="85">
        <f t="shared" si="18"/>
        <v>0</v>
      </c>
      <c r="BD61" s="85">
        <f t="shared" si="18"/>
        <v>0</v>
      </c>
      <c r="BE61" s="85">
        <f t="shared" si="18"/>
        <v>0</v>
      </c>
      <c r="BF61" s="85">
        <f t="shared" si="18"/>
        <v>0</v>
      </c>
      <c r="BG61" s="85">
        <f t="shared" si="18"/>
        <v>0</v>
      </c>
      <c r="BH61" s="88">
        <f t="shared" si="18"/>
        <v>0</v>
      </c>
    </row>
    <row r="62" spans="4:60" x14ac:dyDescent="0.25">
      <c r="D62" s="101">
        <f>+'Descr. Inversiones'!B62</f>
        <v>0</v>
      </c>
      <c r="E62" s="82"/>
      <c r="F62" s="82"/>
      <c r="G62" s="102"/>
      <c r="H62" s="103"/>
      <c r="I62" s="108"/>
      <c r="J62" s="104">
        <f>IFERROR((1-(#REF!+I62))/H62,0)</f>
        <v>0</v>
      </c>
      <c r="K62" s="105">
        <f t="shared" si="2"/>
        <v>1</v>
      </c>
      <c r="L62" s="83">
        <f t="shared" si="3"/>
        <v>1</v>
      </c>
      <c r="M62" s="83">
        <f t="shared" si="4"/>
        <v>1</v>
      </c>
      <c r="N62" s="106">
        <f t="shared" si="8"/>
        <v>0</v>
      </c>
      <c r="O62" s="107">
        <v>0</v>
      </c>
      <c r="P62" s="84"/>
      <c r="Q62" s="85">
        <f t="shared" si="17"/>
        <v>0</v>
      </c>
      <c r="R62" s="85">
        <f t="shared" si="17"/>
        <v>0</v>
      </c>
      <c r="S62" s="85">
        <f t="shared" si="17"/>
        <v>0</v>
      </c>
      <c r="T62" s="85">
        <f t="shared" si="17"/>
        <v>0</v>
      </c>
      <c r="U62" s="85">
        <f t="shared" si="17"/>
        <v>0</v>
      </c>
      <c r="V62" s="85">
        <f t="shared" si="17"/>
        <v>0</v>
      </c>
      <c r="W62" s="85">
        <f t="shared" si="17"/>
        <v>0</v>
      </c>
      <c r="X62" s="85">
        <f t="shared" si="17"/>
        <v>0</v>
      </c>
      <c r="Y62" s="85">
        <f t="shared" si="17"/>
        <v>0</v>
      </c>
      <c r="Z62" s="85">
        <f t="shared" si="17"/>
        <v>0</v>
      </c>
      <c r="AA62" s="85">
        <f t="shared" si="17"/>
        <v>0</v>
      </c>
      <c r="AB62" s="85">
        <f t="shared" si="17"/>
        <v>0</v>
      </c>
      <c r="AC62" s="85">
        <f t="shared" si="17"/>
        <v>0</v>
      </c>
      <c r="AD62" s="85">
        <f t="shared" si="17"/>
        <v>0</v>
      </c>
      <c r="AE62" s="85">
        <f t="shared" si="17"/>
        <v>0</v>
      </c>
      <c r="AF62" s="85">
        <f t="shared" si="17"/>
        <v>0</v>
      </c>
      <c r="AG62" s="85">
        <f t="shared" si="16"/>
        <v>0</v>
      </c>
      <c r="AH62" s="85">
        <f t="shared" si="16"/>
        <v>0</v>
      </c>
      <c r="AI62" s="85">
        <f t="shared" si="16"/>
        <v>0</v>
      </c>
      <c r="AJ62" s="85">
        <f t="shared" si="16"/>
        <v>0</v>
      </c>
      <c r="AK62" s="85">
        <f t="shared" si="16"/>
        <v>0</v>
      </c>
      <c r="AL62" s="85">
        <f t="shared" si="16"/>
        <v>0</v>
      </c>
      <c r="AM62" s="85">
        <f t="shared" si="16"/>
        <v>0</v>
      </c>
      <c r="AN62" s="85">
        <f t="shared" si="16"/>
        <v>0</v>
      </c>
      <c r="AO62" s="85">
        <f t="shared" si="16"/>
        <v>0</v>
      </c>
      <c r="AP62" s="85">
        <f t="shared" si="16"/>
        <v>0</v>
      </c>
      <c r="AQ62" s="85">
        <f t="shared" si="16"/>
        <v>0</v>
      </c>
      <c r="AR62" s="85">
        <f t="shared" si="16"/>
        <v>0</v>
      </c>
      <c r="AS62" s="85">
        <f t="shared" si="16"/>
        <v>0</v>
      </c>
      <c r="AT62" s="85">
        <f t="shared" si="16"/>
        <v>0</v>
      </c>
      <c r="AU62" s="85">
        <f t="shared" si="18"/>
        <v>0</v>
      </c>
      <c r="AV62" s="85">
        <f t="shared" si="18"/>
        <v>0</v>
      </c>
      <c r="AW62" s="85">
        <f t="shared" si="18"/>
        <v>0</v>
      </c>
      <c r="AX62" s="85">
        <f t="shared" si="18"/>
        <v>0</v>
      </c>
      <c r="AY62" s="85">
        <f t="shared" si="18"/>
        <v>0</v>
      </c>
      <c r="AZ62" s="85">
        <f t="shared" si="18"/>
        <v>0</v>
      </c>
      <c r="BA62" s="85">
        <f t="shared" si="18"/>
        <v>0</v>
      </c>
      <c r="BB62" s="85">
        <f t="shared" si="18"/>
        <v>0</v>
      </c>
      <c r="BC62" s="85">
        <f t="shared" si="18"/>
        <v>0</v>
      </c>
      <c r="BD62" s="85">
        <f t="shared" si="18"/>
        <v>0</v>
      </c>
      <c r="BE62" s="85">
        <f t="shared" si="18"/>
        <v>0</v>
      </c>
      <c r="BF62" s="85">
        <f t="shared" si="18"/>
        <v>0</v>
      </c>
      <c r="BG62" s="85">
        <f t="shared" si="18"/>
        <v>0</v>
      </c>
      <c r="BH62" s="88">
        <f t="shared" si="18"/>
        <v>0</v>
      </c>
    </row>
    <row r="63" spans="4:60" x14ac:dyDescent="0.25">
      <c r="D63" s="101">
        <f>+'Descr. Inversiones'!B63</f>
        <v>0</v>
      </c>
      <c r="E63" s="82"/>
      <c r="F63" s="82"/>
      <c r="G63" s="102"/>
      <c r="H63" s="103"/>
      <c r="I63" s="108"/>
      <c r="J63" s="104">
        <f>IFERROR((1-(#REF!+I63))/H63,0)</f>
        <v>0</v>
      </c>
      <c r="K63" s="105">
        <f t="shared" si="2"/>
        <v>1</v>
      </c>
      <c r="L63" s="83">
        <f t="shared" si="3"/>
        <v>1</v>
      </c>
      <c r="M63" s="83">
        <f t="shared" si="4"/>
        <v>1</v>
      </c>
      <c r="N63" s="106">
        <f t="shared" si="8"/>
        <v>0</v>
      </c>
      <c r="O63" s="107">
        <v>0</v>
      </c>
      <c r="P63" s="84"/>
      <c r="Q63" s="85">
        <f t="shared" si="17"/>
        <v>0</v>
      </c>
      <c r="R63" s="85">
        <f t="shared" si="17"/>
        <v>0</v>
      </c>
      <c r="S63" s="85">
        <f t="shared" si="17"/>
        <v>0</v>
      </c>
      <c r="T63" s="85">
        <f t="shared" si="17"/>
        <v>0</v>
      </c>
      <c r="U63" s="85">
        <f t="shared" si="17"/>
        <v>0</v>
      </c>
      <c r="V63" s="85">
        <f t="shared" si="17"/>
        <v>0</v>
      </c>
      <c r="W63" s="85">
        <f t="shared" si="17"/>
        <v>0</v>
      </c>
      <c r="X63" s="85">
        <f t="shared" si="17"/>
        <v>0</v>
      </c>
      <c r="Y63" s="85">
        <f t="shared" si="17"/>
        <v>0</v>
      </c>
      <c r="Z63" s="85">
        <f t="shared" si="17"/>
        <v>0</v>
      </c>
      <c r="AA63" s="85">
        <f t="shared" si="17"/>
        <v>0</v>
      </c>
      <c r="AB63" s="85">
        <f t="shared" si="17"/>
        <v>0</v>
      </c>
      <c r="AC63" s="85">
        <f t="shared" si="17"/>
        <v>0</v>
      </c>
      <c r="AD63" s="85">
        <f t="shared" si="17"/>
        <v>0</v>
      </c>
      <c r="AE63" s="85">
        <f t="shared" si="17"/>
        <v>0</v>
      </c>
      <c r="AF63" s="85">
        <f t="shared" si="17"/>
        <v>0</v>
      </c>
      <c r="AG63" s="85">
        <f t="shared" si="16"/>
        <v>0</v>
      </c>
      <c r="AH63" s="85">
        <f t="shared" si="16"/>
        <v>0</v>
      </c>
      <c r="AI63" s="85">
        <f t="shared" si="16"/>
        <v>0</v>
      </c>
      <c r="AJ63" s="85">
        <f t="shared" si="16"/>
        <v>0</v>
      </c>
      <c r="AK63" s="85">
        <f t="shared" si="16"/>
        <v>0</v>
      </c>
      <c r="AL63" s="85">
        <f t="shared" si="16"/>
        <v>0</v>
      </c>
      <c r="AM63" s="85">
        <f t="shared" si="16"/>
        <v>0</v>
      </c>
      <c r="AN63" s="85">
        <f t="shared" si="16"/>
        <v>0</v>
      </c>
      <c r="AO63" s="85">
        <f t="shared" si="16"/>
        <v>0</v>
      </c>
      <c r="AP63" s="85">
        <f t="shared" si="16"/>
        <v>0</v>
      </c>
      <c r="AQ63" s="85">
        <f t="shared" si="16"/>
        <v>0</v>
      </c>
      <c r="AR63" s="85">
        <f t="shared" si="16"/>
        <v>0</v>
      </c>
      <c r="AS63" s="85">
        <f t="shared" si="16"/>
        <v>0</v>
      </c>
      <c r="AT63" s="85">
        <f t="shared" si="16"/>
        <v>0</v>
      </c>
      <c r="AU63" s="85">
        <f t="shared" si="18"/>
        <v>0</v>
      </c>
      <c r="AV63" s="85">
        <f t="shared" si="18"/>
        <v>0</v>
      </c>
      <c r="AW63" s="85">
        <f t="shared" si="18"/>
        <v>0</v>
      </c>
      <c r="AX63" s="85">
        <f t="shared" si="18"/>
        <v>0</v>
      </c>
      <c r="AY63" s="85">
        <f t="shared" si="18"/>
        <v>0</v>
      </c>
      <c r="AZ63" s="85">
        <f t="shared" si="18"/>
        <v>0</v>
      </c>
      <c r="BA63" s="85">
        <f t="shared" si="18"/>
        <v>0</v>
      </c>
      <c r="BB63" s="85">
        <f t="shared" si="18"/>
        <v>0</v>
      </c>
      <c r="BC63" s="85">
        <f t="shared" si="18"/>
        <v>0</v>
      </c>
      <c r="BD63" s="85">
        <f t="shared" si="18"/>
        <v>0</v>
      </c>
      <c r="BE63" s="85">
        <f t="shared" si="18"/>
        <v>0</v>
      </c>
      <c r="BF63" s="85">
        <f t="shared" si="18"/>
        <v>0</v>
      </c>
      <c r="BG63" s="85">
        <f t="shared" si="18"/>
        <v>0</v>
      </c>
      <c r="BH63" s="88">
        <f t="shared" si="18"/>
        <v>0</v>
      </c>
    </row>
    <row r="64" spans="4:60" x14ac:dyDescent="0.25">
      <c r="D64" s="101">
        <f>+'Descr. Inversiones'!B64</f>
        <v>0</v>
      </c>
      <c r="E64" s="82"/>
      <c r="F64" s="82"/>
      <c r="G64" s="102"/>
      <c r="H64" s="103"/>
      <c r="I64" s="108"/>
      <c r="J64" s="104">
        <f>IFERROR((1-(#REF!+I64))/H64,0)</f>
        <v>0</v>
      </c>
      <c r="K64" s="105">
        <f t="shared" si="2"/>
        <v>1</v>
      </c>
      <c r="L64" s="83">
        <f t="shared" si="3"/>
        <v>1</v>
      </c>
      <c r="M64" s="83">
        <f t="shared" si="4"/>
        <v>1</v>
      </c>
      <c r="N64" s="106">
        <f t="shared" si="8"/>
        <v>0</v>
      </c>
      <c r="O64" s="107">
        <v>0</v>
      </c>
      <c r="P64" s="84"/>
      <c r="Q64" s="85">
        <f t="shared" si="17"/>
        <v>0</v>
      </c>
      <c r="R64" s="85">
        <f t="shared" si="17"/>
        <v>0</v>
      </c>
      <c r="S64" s="85">
        <f t="shared" si="17"/>
        <v>0</v>
      </c>
      <c r="T64" s="85">
        <f t="shared" si="17"/>
        <v>0</v>
      </c>
      <c r="U64" s="85">
        <f t="shared" si="17"/>
        <v>0</v>
      </c>
      <c r="V64" s="85">
        <f t="shared" si="17"/>
        <v>0</v>
      </c>
      <c r="W64" s="85">
        <f t="shared" si="17"/>
        <v>0</v>
      </c>
      <c r="X64" s="85">
        <f t="shared" si="17"/>
        <v>0</v>
      </c>
      <c r="Y64" s="85">
        <f t="shared" si="17"/>
        <v>0</v>
      </c>
      <c r="Z64" s="85">
        <f t="shared" si="17"/>
        <v>0</v>
      </c>
      <c r="AA64" s="85">
        <f t="shared" si="17"/>
        <v>0</v>
      </c>
      <c r="AB64" s="85">
        <f t="shared" si="17"/>
        <v>0</v>
      </c>
      <c r="AC64" s="85">
        <f t="shared" si="17"/>
        <v>0</v>
      </c>
      <c r="AD64" s="85">
        <f t="shared" si="17"/>
        <v>0</v>
      </c>
      <c r="AE64" s="85">
        <f t="shared" si="17"/>
        <v>0</v>
      </c>
      <c r="AF64" s="85">
        <f t="shared" si="17"/>
        <v>0</v>
      </c>
      <c r="AG64" s="85">
        <f t="shared" si="16"/>
        <v>0</v>
      </c>
      <c r="AH64" s="85">
        <f t="shared" si="16"/>
        <v>0</v>
      </c>
      <c r="AI64" s="85">
        <f t="shared" si="16"/>
        <v>0</v>
      </c>
      <c r="AJ64" s="85">
        <f t="shared" si="16"/>
        <v>0</v>
      </c>
      <c r="AK64" s="85">
        <f t="shared" si="16"/>
        <v>0</v>
      </c>
      <c r="AL64" s="85">
        <f t="shared" si="16"/>
        <v>0</v>
      </c>
      <c r="AM64" s="85">
        <f t="shared" si="16"/>
        <v>0</v>
      </c>
      <c r="AN64" s="85">
        <f t="shared" si="16"/>
        <v>0</v>
      </c>
      <c r="AO64" s="85">
        <f t="shared" si="16"/>
        <v>0</v>
      </c>
      <c r="AP64" s="85">
        <f t="shared" si="16"/>
        <v>0</v>
      </c>
      <c r="AQ64" s="85">
        <f t="shared" si="16"/>
        <v>0</v>
      </c>
      <c r="AR64" s="85">
        <f t="shared" si="16"/>
        <v>0</v>
      </c>
      <c r="AS64" s="85">
        <f t="shared" si="16"/>
        <v>0</v>
      </c>
      <c r="AT64" s="85">
        <f t="shared" si="16"/>
        <v>0</v>
      </c>
      <c r="AU64" s="85">
        <f t="shared" si="18"/>
        <v>0</v>
      </c>
      <c r="AV64" s="85">
        <f t="shared" si="18"/>
        <v>0</v>
      </c>
      <c r="AW64" s="85">
        <f t="shared" si="18"/>
        <v>0</v>
      </c>
      <c r="AX64" s="85">
        <f t="shared" si="18"/>
        <v>0</v>
      </c>
      <c r="AY64" s="85">
        <f t="shared" si="18"/>
        <v>0</v>
      </c>
      <c r="AZ64" s="85">
        <f t="shared" si="18"/>
        <v>0</v>
      </c>
      <c r="BA64" s="85">
        <f t="shared" si="18"/>
        <v>0</v>
      </c>
      <c r="BB64" s="85">
        <f t="shared" si="18"/>
        <v>0</v>
      </c>
      <c r="BC64" s="85">
        <f t="shared" si="18"/>
        <v>0</v>
      </c>
      <c r="BD64" s="85">
        <f t="shared" si="18"/>
        <v>0</v>
      </c>
      <c r="BE64" s="85">
        <f t="shared" si="18"/>
        <v>0</v>
      </c>
      <c r="BF64" s="85">
        <f t="shared" si="18"/>
        <v>0</v>
      </c>
      <c r="BG64" s="85">
        <f t="shared" si="18"/>
        <v>0</v>
      </c>
      <c r="BH64" s="88">
        <f t="shared" si="18"/>
        <v>0</v>
      </c>
    </row>
    <row r="65" spans="4:60" x14ac:dyDescent="0.25">
      <c r="D65" s="101">
        <f>+'Descr. Inversiones'!B65</f>
        <v>0</v>
      </c>
      <c r="E65" s="82"/>
      <c r="F65" s="82"/>
      <c r="G65" s="102"/>
      <c r="H65" s="103"/>
      <c r="I65" s="108"/>
      <c r="J65" s="104">
        <f>IFERROR((1-(#REF!+I65))/H65,0)</f>
        <v>0</v>
      </c>
      <c r="K65" s="105">
        <f t="shared" si="2"/>
        <v>1</v>
      </c>
      <c r="L65" s="83">
        <f t="shared" si="3"/>
        <v>1</v>
      </c>
      <c r="M65" s="83">
        <f t="shared" si="4"/>
        <v>1</v>
      </c>
      <c r="N65" s="106">
        <f t="shared" si="8"/>
        <v>0</v>
      </c>
      <c r="O65" s="107">
        <v>0</v>
      </c>
      <c r="P65" s="84"/>
      <c r="Q65" s="85">
        <f t="shared" si="17"/>
        <v>0</v>
      </c>
      <c r="R65" s="85">
        <f t="shared" si="17"/>
        <v>0</v>
      </c>
      <c r="S65" s="85">
        <f t="shared" si="17"/>
        <v>0</v>
      </c>
      <c r="T65" s="85">
        <f t="shared" si="17"/>
        <v>0</v>
      </c>
      <c r="U65" s="85">
        <f t="shared" si="17"/>
        <v>0</v>
      </c>
      <c r="V65" s="85">
        <f t="shared" si="17"/>
        <v>0</v>
      </c>
      <c r="W65" s="85">
        <f t="shared" si="17"/>
        <v>0</v>
      </c>
      <c r="X65" s="85">
        <f t="shared" si="17"/>
        <v>0</v>
      </c>
      <c r="Y65" s="85">
        <f t="shared" si="17"/>
        <v>0</v>
      </c>
      <c r="Z65" s="85">
        <f t="shared" si="17"/>
        <v>0</v>
      </c>
      <c r="AA65" s="85">
        <f t="shared" si="17"/>
        <v>0</v>
      </c>
      <c r="AB65" s="85">
        <f t="shared" si="17"/>
        <v>0</v>
      </c>
      <c r="AC65" s="85">
        <f t="shared" si="17"/>
        <v>0</v>
      </c>
      <c r="AD65" s="85">
        <f t="shared" si="17"/>
        <v>0</v>
      </c>
      <c r="AE65" s="85">
        <f t="shared" si="17"/>
        <v>0</v>
      </c>
      <c r="AF65" s="85">
        <f t="shared" si="17"/>
        <v>0</v>
      </c>
      <c r="AG65" s="85">
        <f t="shared" si="16"/>
        <v>0</v>
      </c>
      <c r="AH65" s="85">
        <f t="shared" si="16"/>
        <v>0</v>
      </c>
      <c r="AI65" s="85">
        <f t="shared" si="16"/>
        <v>0</v>
      </c>
      <c r="AJ65" s="85">
        <f t="shared" si="16"/>
        <v>0</v>
      </c>
      <c r="AK65" s="85">
        <f t="shared" si="16"/>
        <v>0</v>
      </c>
      <c r="AL65" s="85">
        <f t="shared" si="16"/>
        <v>0</v>
      </c>
      <c r="AM65" s="85">
        <f t="shared" si="16"/>
        <v>0</v>
      </c>
      <c r="AN65" s="85">
        <f t="shared" si="16"/>
        <v>0</v>
      </c>
      <c r="AO65" s="85">
        <f t="shared" si="16"/>
        <v>0</v>
      </c>
      <c r="AP65" s="85">
        <f t="shared" si="16"/>
        <v>0</v>
      </c>
      <c r="AQ65" s="85">
        <f t="shared" si="16"/>
        <v>0</v>
      </c>
      <c r="AR65" s="85">
        <f t="shared" si="16"/>
        <v>0</v>
      </c>
      <c r="AS65" s="85">
        <f t="shared" si="16"/>
        <v>0</v>
      </c>
      <c r="AT65" s="85">
        <f t="shared" si="16"/>
        <v>0</v>
      </c>
      <c r="AU65" s="85">
        <f t="shared" si="18"/>
        <v>0</v>
      </c>
      <c r="AV65" s="85">
        <f t="shared" si="18"/>
        <v>0</v>
      </c>
      <c r="AW65" s="85">
        <f t="shared" si="18"/>
        <v>0</v>
      </c>
      <c r="AX65" s="85">
        <f t="shared" si="18"/>
        <v>0</v>
      </c>
      <c r="AY65" s="85">
        <f t="shared" si="18"/>
        <v>0</v>
      </c>
      <c r="AZ65" s="85">
        <f t="shared" si="18"/>
        <v>0</v>
      </c>
      <c r="BA65" s="85">
        <f t="shared" si="18"/>
        <v>0</v>
      </c>
      <c r="BB65" s="85">
        <f t="shared" si="18"/>
        <v>0</v>
      </c>
      <c r="BC65" s="85">
        <f t="shared" si="18"/>
        <v>0</v>
      </c>
      <c r="BD65" s="85">
        <f t="shared" si="18"/>
        <v>0</v>
      </c>
      <c r="BE65" s="85">
        <f t="shared" si="18"/>
        <v>0</v>
      </c>
      <c r="BF65" s="85">
        <f t="shared" si="18"/>
        <v>0</v>
      </c>
      <c r="BG65" s="85">
        <f t="shared" si="18"/>
        <v>0</v>
      </c>
      <c r="BH65" s="88">
        <f t="shared" si="18"/>
        <v>0</v>
      </c>
    </row>
    <row r="66" spans="4:60" x14ac:dyDescent="0.25">
      <c r="D66" s="101">
        <f>+'Descr. Inversiones'!B66</f>
        <v>0</v>
      </c>
      <c r="E66" s="82"/>
      <c r="F66" s="82"/>
      <c r="G66" s="102"/>
      <c r="H66" s="103"/>
      <c r="I66" s="108"/>
      <c r="J66" s="104">
        <f>IFERROR((1-(#REF!+I66))/H66,0)</f>
        <v>0</v>
      </c>
      <c r="K66" s="105">
        <f t="shared" si="2"/>
        <v>1</v>
      </c>
      <c r="L66" s="83">
        <f t="shared" si="3"/>
        <v>1</v>
      </c>
      <c r="M66" s="83">
        <f t="shared" si="4"/>
        <v>1</v>
      </c>
      <c r="N66" s="106">
        <f t="shared" si="8"/>
        <v>0</v>
      </c>
      <c r="O66" s="107">
        <v>0</v>
      </c>
      <c r="P66" s="84"/>
      <c r="Q66" s="85">
        <f t="shared" si="17"/>
        <v>0</v>
      </c>
      <c r="R66" s="85">
        <f t="shared" si="17"/>
        <v>0</v>
      </c>
      <c r="S66" s="85">
        <f t="shared" si="17"/>
        <v>0</v>
      </c>
      <c r="T66" s="85">
        <f t="shared" si="17"/>
        <v>0</v>
      </c>
      <c r="U66" s="85">
        <f t="shared" si="17"/>
        <v>0</v>
      </c>
      <c r="V66" s="85">
        <f t="shared" si="17"/>
        <v>0</v>
      </c>
      <c r="W66" s="85">
        <f t="shared" si="17"/>
        <v>0</v>
      </c>
      <c r="X66" s="85">
        <f t="shared" si="17"/>
        <v>0</v>
      </c>
      <c r="Y66" s="85">
        <f t="shared" si="17"/>
        <v>0</v>
      </c>
      <c r="Z66" s="85">
        <f t="shared" si="17"/>
        <v>0</v>
      </c>
      <c r="AA66" s="85">
        <f t="shared" si="17"/>
        <v>0</v>
      </c>
      <c r="AB66" s="85">
        <f t="shared" si="17"/>
        <v>0</v>
      </c>
      <c r="AC66" s="85">
        <f t="shared" si="17"/>
        <v>0</v>
      </c>
      <c r="AD66" s="85">
        <f t="shared" si="17"/>
        <v>0</v>
      </c>
      <c r="AE66" s="85">
        <f t="shared" si="17"/>
        <v>0</v>
      </c>
      <c r="AF66" s="85">
        <f t="shared" si="17"/>
        <v>0</v>
      </c>
      <c r="AG66" s="85">
        <f t="shared" si="16"/>
        <v>0</v>
      </c>
      <c r="AH66" s="85">
        <f t="shared" si="16"/>
        <v>0</v>
      </c>
      <c r="AI66" s="85">
        <f t="shared" si="16"/>
        <v>0</v>
      </c>
      <c r="AJ66" s="85">
        <f t="shared" si="16"/>
        <v>0</v>
      </c>
      <c r="AK66" s="85">
        <f t="shared" si="16"/>
        <v>0</v>
      </c>
      <c r="AL66" s="85">
        <f t="shared" si="16"/>
        <v>0</v>
      </c>
      <c r="AM66" s="85">
        <f t="shared" si="16"/>
        <v>0</v>
      </c>
      <c r="AN66" s="85">
        <f t="shared" si="16"/>
        <v>0</v>
      </c>
      <c r="AO66" s="85">
        <f t="shared" si="16"/>
        <v>0</v>
      </c>
      <c r="AP66" s="85">
        <f t="shared" si="16"/>
        <v>0</v>
      </c>
      <c r="AQ66" s="85">
        <f t="shared" si="16"/>
        <v>0</v>
      </c>
      <c r="AR66" s="85">
        <f t="shared" si="16"/>
        <v>0</v>
      </c>
      <c r="AS66" s="85">
        <f t="shared" si="16"/>
        <v>0</v>
      </c>
      <c r="AT66" s="85">
        <f t="shared" si="16"/>
        <v>0</v>
      </c>
      <c r="AU66" s="85">
        <f t="shared" si="18"/>
        <v>0</v>
      </c>
      <c r="AV66" s="85">
        <f t="shared" si="18"/>
        <v>0</v>
      </c>
      <c r="AW66" s="85">
        <f t="shared" si="18"/>
        <v>0</v>
      </c>
      <c r="AX66" s="85">
        <f t="shared" si="18"/>
        <v>0</v>
      </c>
      <c r="AY66" s="85">
        <f t="shared" si="18"/>
        <v>0</v>
      </c>
      <c r="AZ66" s="85">
        <f t="shared" si="18"/>
        <v>0</v>
      </c>
      <c r="BA66" s="85">
        <f t="shared" si="18"/>
        <v>0</v>
      </c>
      <c r="BB66" s="85">
        <f t="shared" si="18"/>
        <v>0</v>
      </c>
      <c r="BC66" s="85">
        <f t="shared" si="18"/>
        <v>0</v>
      </c>
      <c r="BD66" s="85">
        <f t="shared" si="18"/>
        <v>0</v>
      </c>
      <c r="BE66" s="85">
        <f t="shared" si="18"/>
        <v>0</v>
      </c>
      <c r="BF66" s="85">
        <f t="shared" si="18"/>
        <v>0</v>
      </c>
      <c r="BG66" s="85">
        <f t="shared" si="18"/>
        <v>0</v>
      </c>
      <c r="BH66" s="88">
        <f t="shared" si="18"/>
        <v>0</v>
      </c>
    </row>
    <row r="67" spans="4:60" x14ac:dyDescent="0.25">
      <c r="D67" s="101">
        <f>+'Descr. Inversiones'!B67</f>
        <v>0</v>
      </c>
      <c r="E67" s="82"/>
      <c r="F67" s="82"/>
      <c r="G67" s="102"/>
      <c r="H67" s="103"/>
      <c r="I67" s="108"/>
      <c r="J67" s="104">
        <f>IFERROR((1-(#REF!+I67))/H67,0)</f>
        <v>0</v>
      </c>
      <c r="K67" s="105">
        <f t="shared" si="2"/>
        <v>1</v>
      </c>
      <c r="L67" s="83">
        <f t="shared" si="3"/>
        <v>1</v>
      </c>
      <c r="M67" s="83">
        <f t="shared" si="4"/>
        <v>1</v>
      </c>
      <c r="N67" s="106">
        <f t="shared" si="8"/>
        <v>0</v>
      </c>
      <c r="O67" s="107">
        <v>0</v>
      </c>
      <c r="P67" s="84"/>
      <c r="Q67" s="85">
        <f t="shared" si="17"/>
        <v>0</v>
      </c>
      <c r="R67" s="85">
        <f t="shared" si="17"/>
        <v>0</v>
      </c>
      <c r="S67" s="85">
        <f t="shared" si="17"/>
        <v>0</v>
      </c>
      <c r="T67" s="85">
        <f t="shared" si="17"/>
        <v>0</v>
      </c>
      <c r="U67" s="85">
        <f t="shared" si="17"/>
        <v>0</v>
      </c>
      <c r="V67" s="85">
        <f t="shared" si="17"/>
        <v>0</v>
      </c>
      <c r="W67" s="85">
        <f t="shared" si="17"/>
        <v>0</v>
      </c>
      <c r="X67" s="85">
        <f t="shared" si="17"/>
        <v>0</v>
      </c>
      <c r="Y67" s="85">
        <f t="shared" si="17"/>
        <v>0</v>
      </c>
      <c r="Z67" s="85">
        <f t="shared" si="17"/>
        <v>0</v>
      </c>
      <c r="AA67" s="85">
        <f t="shared" si="17"/>
        <v>0</v>
      </c>
      <c r="AB67" s="85">
        <f t="shared" si="17"/>
        <v>0</v>
      </c>
      <c r="AC67" s="85">
        <f t="shared" si="17"/>
        <v>0</v>
      </c>
      <c r="AD67" s="85">
        <f t="shared" si="17"/>
        <v>0</v>
      </c>
      <c r="AE67" s="85">
        <f t="shared" si="17"/>
        <v>0</v>
      </c>
      <c r="AF67" s="85">
        <f t="shared" si="17"/>
        <v>0</v>
      </c>
      <c r="AG67" s="85">
        <f t="shared" si="16"/>
        <v>0</v>
      </c>
      <c r="AH67" s="85">
        <f t="shared" si="16"/>
        <v>0</v>
      </c>
      <c r="AI67" s="85">
        <f t="shared" si="16"/>
        <v>0</v>
      </c>
      <c r="AJ67" s="85">
        <f t="shared" si="16"/>
        <v>0</v>
      </c>
      <c r="AK67" s="85">
        <f t="shared" si="16"/>
        <v>0</v>
      </c>
      <c r="AL67" s="85">
        <f t="shared" si="16"/>
        <v>0</v>
      </c>
      <c r="AM67" s="85">
        <f t="shared" si="16"/>
        <v>0</v>
      </c>
      <c r="AN67" s="85">
        <f t="shared" si="16"/>
        <v>0</v>
      </c>
      <c r="AO67" s="85">
        <f t="shared" si="16"/>
        <v>0</v>
      </c>
      <c r="AP67" s="85">
        <f t="shared" si="16"/>
        <v>0</v>
      </c>
      <c r="AQ67" s="85">
        <f t="shared" si="16"/>
        <v>0</v>
      </c>
      <c r="AR67" s="85">
        <f t="shared" si="16"/>
        <v>0</v>
      </c>
      <c r="AS67" s="85">
        <f t="shared" si="16"/>
        <v>0</v>
      </c>
      <c r="AT67" s="85">
        <f t="shared" si="16"/>
        <v>0</v>
      </c>
      <c r="AU67" s="85">
        <f t="shared" si="18"/>
        <v>0</v>
      </c>
      <c r="AV67" s="85">
        <f t="shared" si="18"/>
        <v>0</v>
      </c>
      <c r="AW67" s="85">
        <f t="shared" si="18"/>
        <v>0</v>
      </c>
      <c r="AX67" s="85">
        <f t="shared" si="18"/>
        <v>0</v>
      </c>
      <c r="AY67" s="85">
        <f t="shared" si="18"/>
        <v>0</v>
      </c>
      <c r="AZ67" s="85">
        <f t="shared" si="18"/>
        <v>0</v>
      </c>
      <c r="BA67" s="85">
        <f t="shared" si="18"/>
        <v>0</v>
      </c>
      <c r="BB67" s="85">
        <f t="shared" si="18"/>
        <v>0</v>
      </c>
      <c r="BC67" s="85">
        <f t="shared" si="18"/>
        <v>0</v>
      </c>
      <c r="BD67" s="85">
        <f t="shared" si="18"/>
        <v>0</v>
      </c>
      <c r="BE67" s="85">
        <f t="shared" si="18"/>
        <v>0</v>
      </c>
      <c r="BF67" s="85">
        <f t="shared" si="18"/>
        <v>0</v>
      </c>
      <c r="BG67" s="85">
        <f t="shared" si="18"/>
        <v>0</v>
      </c>
      <c r="BH67" s="88">
        <f t="shared" si="18"/>
        <v>0</v>
      </c>
    </row>
    <row r="68" spans="4:60" x14ac:dyDescent="0.25">
      <c r="D68" s="101">
        <f>+'Descr. Inversiones'!B68</f>
        <v>0</v>
      </c>
      <c r="E68" s="82"/>
      <c r="F68" s="82"/>
      <c r="G68" s="102"/>
      <c r="H68" s="103"/>
      <c r="I68" s="108"/>
      <c r="J68" s="104">
        <f>IFERROR((1-(#REF!+I68))/H68,0)</f>
        <v>0</v>
      </c>
      <c r="K68" s="105">
        <f t="shared" si="2"/>
        <v>1</v>
      </c>
      <c r="L68" s="83">
        <f t="shared" si="3"/>
        <v>1</v>
      </c>
      <c r="M68" s="83">
        <f t="shared" si="4"/>
        <v>1</v>
      </c>
      <c r="N68" s="106">
        <f t="shared" si="8"/>
        <v>0</v>
      </c>
      <c r="O68" s="107">
        <v>0</v>
      </c>
      <c r="P68" s="84"/>
      <c r="Q68" s="85">
        <f t="shared" si="17"/>
        <v>0</v>
      </c>
      <c r="R68" s="85">
        <f t="shared" si="17"/>
        <v>0</v>
      </c>
      <c r="S68" s="85">
        <f t="shared" si="17"/>
        <v>0</v>
      </c>
      <c r="T68" s="85">
        <f t="shared" si="17"/>
        <v>0</v>
      </c>
      <c r="U68" s="85">
        <f t="shared" si="17"/>
        <v>0</v>
      </c>
      <c r="V68" s="85">
        <f t="shared" si="17"/>
        <v>0</v>
      </c>
      <c r="W68" s="85">
        <f t="shared" si="17"/>
        <v>0</v>
      </c>
      <c r="X68" s="85">
        <f t="shared" si="17"/>
        <v>0</v>
      </c>
      <c r="Y68" s="85">
        <f t="shared" si="17"/>
        <v>0</v>
      </c>
      <c r="Z68" s="85">
        <f t="shared" si="17"/>
        <v>0</v>
      </c>
      <c r="AA68" s="85">
        <f t="shared" si="17"/>
        <v>0</v>
      </c>
      <c r="AB68" s="85">
        <f t="shared" si="17"/>
        <v>0</v>
      </c>
      <c r="AC68" s="85">
        <f t="shared" si="17"/>
        <v>0</v>
      </c>
      <c r="AD68" s="85">
        <f t="shared" si="17"/>
        <v>0</v>
      </c>
      <c r="AE68" s="85">
        <f t="shared" si="17"/>
        <v>0</v>
      </c>
      <c r="AF68" s="85">
        <f t="shared" si="17"/>
        <v>0</v>
      </c>
      <c r="AG68" s="85">
        <f t="shared" si="16"/>
        <v>0</v>
      </c>
      <c r="AH68" s="85">
        <f t="shared" si="16"/>
        <v>0</v>
      </c>
      <c r="AI68" s="85">
        <f t="shared" si="16"/>
        <v>0</v>
      </c>
      <c r="AJ68" s="85">
        <f t="shared" si="16"/>
        <v>0</v>
      </c>
      <c r="AK68" s="85">
        <f t="shared" si="16"/>
        <v>0</v>
      </c>
      <c r="AL68" s="85">
        <f t="shared" si="16"/>
        <v>0</v>
      </c>
      <c r="AM68" s="85">
        <f t="shared" si="16"/>
        <v>0</v>
      </c>
      <c r="AN68" s="85">
        <f t="shared" si="16"/>
        <v>0</v>
      </c>
      <c r="AO68" s="85">
        <f t="shared" si="16"/>
        <v>0</v>
      </c>
      <c r="AP68" s="85">
        <f t="shared" si="16"/>
        <v>0</v>
      </c>
      <c r="AQ68" s="85">
        <f t="shared" si="16"/>
        <v>0</v>
      </c>
      <c r="AR68" s="85">
        <f t="shared" si="16"/>
        <v>0</v>
      </c>
      <c r="AS68" s="85">
        <f t="shared" si="16"/>
        <v>0</v>
      </c>
      <c r="AT68" s="85">
        <f t="shared" si="16"/>
        <v>0</v>
      </c>
      <c r="AU68" s="85">
        <f t="shared" si="18"/>
        <v>0</v>
      </c>
      <c r="AV68" s="85">
        <f t="shared" si="18"/>
        <v>0</v>
      </c>
      <c r="AW68" s="85">
        <f t="shared" si="18"/>
        <v>0</v>
      </c>
      <c r="AX68" s="85">
        <f t="shared" si="18"/>
        <v>0</v>
      </c>
      <c r="AY68" s="85">
        <f t="shared" si="18"/>
        <v>0</v>
      </c>
      <c r="AZ68" s="85">
        <f t="shared" si="18"/>
        <v>0</v>
      </c>
      <c r="BA68" s="85">
        <f t="shared" si="18"/>
        <v>0</v>
      </c>
      <c r="BB68" s="85">
        <f t="shared" si="18"/>
        <v>0</v>
      </c>
      <c r="BC68" s="85">
        <f t="shared" si="18"/>
        <v>0</v>
      </c>
      <c r="BD68" s="85">
        <f t="shared" si="18"/>
        <v>0</v>
      </c>
      <c r="BE68" s="85">
        <f t="shared" si="18"/>
        <v>0</v>
      </c>
      <c r="BF68" s="85">
        <f t="shared" si="18"/>
        <v>0</v>
      </c>
      <c r="BG68" s="85">
        <f t="shared" si="18"/>
        <v>0</v>
      </c>
      <c r="BH68" s="88">
        <f t="shared" si="18"/>
        <v>0</v>
      </c>
    </row>
    <row r="69" spans="4:60" x14ac:dyDescent="0.25">
      <c r="D69" s="101">
        <f>+'Descr. Inversiones'!B69</f>
        <v>0</v>
      </c>
      <c r="E69" s="82"/>
      <c r="F69" s="82"/>
      <c r="G69" s="102"/>
      <c r="H69" s="103"/>
      <c r="I69" s="108"/>
      <c r="J69" s="104">
        <f>IFERROR((1-(#REF!+I69))/H69,0)</f>
        <v>0</v>
      </c>
      <c r="K69" s="105">
        <f t="shared" si="2"/>
        <v>1</v>
      </c>
      <c r="L69" s="83">
        <f t="shared" si="3"/>
        <v>1</v>
      </c>
      <c r="M69" s="83">
        <f t="shared" si="4"/>
        <v>1</v>
      </c>
      <c r="N69" s="106">
        <f t="shared" si="8"/>
        <v>0</v>
      </c>
      <c r="O69" s="107">
        <v>0</v>
      </c>
      <c r="P69" s="84"/>
      <c r="Q69" s="85">
        <f t="shared" si="17"/>
        <v>0</v>
      </c>
      <c r="R69" s="85">
        <f t="shared" si="17"/>
        <v>0</v>
      </c>
      <c r="S69" s="85">
        <f t="shared" si="17"/>
        <v>0</v>
      </c>
      <c r="T69" s="85">
        <f t="shared" si="17"/>
        <v>0</v>
      </c>
      <c r="U69" s="85">
        <f t="shared" si="17"/>
        <v>0</v>
      </c>
      <c r="V69" s="85">
        <f t="shared" si="17"/>
        <v>0</v>
      </c>
      <c r="W69" s="85">
        <f t="shared" si="17"/>
        <v>0</v>
      </c>
      <c r="X69" s="85">
        <f t="shared" si="17"/>
        <v>0</v>
      </c>
      <c r="Y69" s="85">
        <f t="shared" si="17"/>
        <v>0</v>
      </c>
      <c r="Z69" s="85">
        <f t="shared" si="17"/>
        <v>0</v>
      </c>
      <c r="AA69" s="85">
        <f t="shared" si="17"/>
        <v>0</v>
      </c>
      <c r="AB69" s="85">
        <f t="shared" si="17"/>
        <v>0</v>
      </c>
      <c r="AC69" s="85">
        <f t="shared" si="17"/>
        <v>0</v>
      </c>
      <c r="AD69" s="85">
        <f t="shared" si="17"/>
        <v>0</v>
      </c>
      <c r="AE69" s="85">
        <f t="shared" si="17"/>
        <v>0</v>
      </c>
      <c r="AF69" s="85">
        <f t="shared" si="17"/>
        <v>0</v>
      </c>
      <c r="AG69" s="85">
        <f t="shared" si="16"/>
        <v>0</v>
      </c>
      <c r="AH69" s="85">
        <f t="shared" si="16"/>
        <v>0</v>
      </c>
      <c r="AI69" s="85">
        <f t="shared" si="16"/>
        <v>0</v>
      </c>
      <c r="AJ69" s="85">
        <f t="shared" si="16"/>
        <v>0</v>
      </c>
      <c r="AK69" s="85">
        <f t="shared" si="16"/>
        <v>0</v>
      </c>
      <c r="AL69" s="85">
        <f t="shared" si="16"/>
        <v>0</v>
      </c>
      <c r="AM69" s="85">
        <f t="shared" si="16"/>
        <v>0</v>
      </c>
      <c r="AN69" s="85">
        <f t="shared" si="16"/>
        <v>0</v>
      </c>
      <c r="AO69" s="85">
        <f t="shared" si="16"/>
        <v>0</v>
      </c>
      <c r="AP69" s="85">
        <f t="shared" si="16"/>
        <v>0</v>
      </c>
      <c r="AQ69" s="85">
        <f t="shared" si="16"/>
        <v>0</v>
      </c>
      <c r="AR69" s="85">
        <f t="shared" si="16"/>
        <v>0</v>
      </c>
      <c r="AS69" s="85">
        <f t="shared" si="16"/>
        <v>0</v>
      </c>
      <c r="AT69" s="85">
        <f t="shared" si="16"/>
        <v>0</v>
      </c>
      <c r="AU69" s="85">
        <f t="shared" si="18"/>
        <v>0</v>
      </c>
      <c r="AV69" s="85">
        <f t="shared" si="18"/>
        <v>0</v>
      </c>
      <c r="AW69" s="85">
        <f t="shared" si="18"/>
        <v>0</v>
      </c>
      <c r="AX69" s="85">
        <f t="shared" si="18"/>
        <v>0</v>
      </c>
      <c r="AY69" s="85">
        <f t="shared" si="18"/>
        <v>0</v>
      </c>
      <c r="AZ69" s="85">
        <f t="shared" si="18"/>
        <v>0</v>
      </c>
      <c r="BA69" s="85">
        <f t="shared" si="18"/>
        <v>0</v>
      </c>
      <c r="BB69" s="85">
        <f t="shared" si="18"/>
        <v>0</v>
      </c>
      <c r="BC69" s="85">
        <f t="shared" si="18"/>
        <v>0</v>
      </c>
      <c r="BD69" s="85">
        <f t="shared" si="18"/>
        <v>0</v>
      </c>
      <c r="BE69" s="85">
        <f t="shared" si="18"/>
        <v>0</v>
      </c>
      <c r="BF69" s="85">
        <f t="shared" si="18"/>
        <v>0</v>
      </c>
      <c r="BG69" s="85">
        <f t="shared" si="18"/>
        <v>0</v>
      </c>
      <c r="BH69" s="88">
        <f t="shared" si="18"/>
        <v>0</v>
      </c>
    </row>
    <row r="70" spans="4:60" x14ac:dyDescent="0.25">
      <c r="D70" s="101">
        <f>+'Descr. Inversiones'!B70</f>
        <v>0</v>
      </c>
      <c r="E70" s="82"/>
      <c r="F70" s="82"/>
      <c r="G70" s="102"/>
      <c r="H70" s="103"/>
      <c r="I70" s="108"/>
      <c r="J70" s="104">
        <f>IFERROR((1-(#REF!+I70))/H70,0)</f>
        <v>0</v>
      </c>
      <c r="K70" s="105">
        <f t="shared" si="2"/>
        <v>1</v>
      </c>
      <c r="L70" s="83">
        <f t="shared" si="3"/>
        <v>1</v>
      </c>
      <c r="M70" s="83">
        <f t="shared" si="4"/>
        <v>1</v>
      </c>
      <c r="N70" s="106">
        <f t="shared" si="8"/>
        <v>0</v>
      </c>
      <c r="O70" s="107">
        <v>0</v>
      </c>
      <c r="P70" s="84"/>
      <c r="Q70" s="85">
        <f t="shared" si="17"/>
        <v>0</v>
      </c>
      <c r="R70" s="85">
        <f t="shared" si="17"/>
        <v>0</v>
      </c>
      <c r="S70" s="85">
        <f t="shared" si="17"/>
        <v>0</v>
      </c>
      <c r="T70" s="85">
        <f t="shared" si="17"/>
        <v>0</v>
      </c>
      <c r="U70" s="85">
        <f t="shared" si="17"/>
        <v>0</v>
      </c>
      <c r="V70" s="85">
        <f t="shared" si="17"/>
        <v>0</v>
      </c>
      <c r="W70" s="85">
        <f t="shared" si="17"/>
        <v>0</v>
      </c>
      <c r="X70" s="85">
        <f t="shared" si="17"/>
        <v>0</v>
      </c>
      <c r="Y70" s="85">
        <f t="shared" si="17"/>
        <v>0</v>
      </c>
      <c r="Z70" s="85">
        <f t="shared" si="17"/>
        <v>0</v>
      </c>
      <c r="AA70" s="85">
        <f t="shared" si="17"/>
        <v>0</v>
      </c>
      <c r="AB70" s="85">
        <f t="shared" si="17"/>
        <v>0</v>
      </c>
      <c r="AC70" s="85">
        <f t="shared" si="17"/>
        <v>0</v>
      </c>
      <c r="AD70" s="85">
        <f t="shared" si="17"/>
        <v>0</v>
      </c>
      <c r="AE70" s="85">
        <f t="shared" si="17"/>
        <v>0</v>
      </c>
      <c r="AF70" s="85">
        <f t="shared" si="17"/>
        <v>0</v>
      </c>
      <c r="AG70" s="85">
        <f t="shared" si="16"/>
        <v>0</v>
      </c>
      <c r="AH70" s="85">
        <f t="shared" si="16"/>
        <v>0</v>
      </c>
      <c r="AI70" s="85">
        <f t="shared" si="16"/>
        <v>0</v>
      </c>
      <c r="AJ70" s="85">
        <f t="shared" si="16"/>
        <v>0</v>
      </c>
      <c r="AK70" s="85">
        <f t="shared" si="16"/>
        <v>0</v>
      </c>
      <c r="AL70" s="85">
        <f t="shared" si="16"/>
        <v>0</v>
      </c>
      <c r="AM70" s="85">
        <f t="shared" si="16"/>
        <v>0</v>
      </c>
      <c r="AN70" s="85">
        <f t="shared" si="16"/>
        <v>0</v>
      </c>
      <c r="AO70" s="85">
        <f t="shared" si="16"/>
        <v>0</v>
      </c>
      <c r="AP70" s="85">
        <f t="shared" si="16"/>
        <v>0</v>
      </c>
      <c r="AQ70" s="85">
        <f t="shared" si="16"/>
        <v>0</v>
      </c>
      <c r="AR70" s="85">
        <f t="shared" si="16"/>
        <v>0</v>
      </c>
      <c r="AS70" s="85">
        <f t="shared" si="16"/>
        <v>0</v>
      </c>
      <c r="AT70" s="85">
        <f t="shared" si="16"/>
        <v>0</v>
      </c>
      <c r="AU70" s="85">
        <f t="shared" si="18"/>
        <v>0</v>
      </c>
      <c r="AV70" s="85">
        <f t="shared" si="18"/>
        <v>0</v>
      </c>
      <c r="AW70" s="85">
        <f t="shared" si="18"/>
        <v>0</v>
      </c>
      <c r="AX70" s="85">
        <f t="shared" si="18"/>
        <v>0</v>
      </c>
      <c r="AY70" s="85">
        <f t="shared" si="18"/>
        <v>0</v>
      </c>
      <c r="AZ70" s="85">
        <f t="shared" si="18"/>
        <v>0</v>
      </c>
      <c r="BA70" s="85">
        <f t="shared" si="18"/>
        <v>0</v>
      </c>
      <c r="BB70" s="85">
        <f t="shared" si="18"/>
        <v>0</v>
      </c>
      <c r="BC70" s="85">
        <f t="shared" si="18"/>
        <v>0</v>
      </c>
      <c r="BD70" s="85">
        <f t="shared" si="18"/>
        <v>0</v>
      </c>
      <c r="BE70" s="85">
        <f t="shared" si="18"/>
        <v>0</v>
      </c>
      <c r="BF70" s="85">
        <f t="shared" si="18"/>
        <v>0</v>
      </c>
      <c r="BG70" s="85">
        <f t="shared" si="18"/>
        <v>0</v>
      </c>
      <c r="BH70" s="88">
        <f t="shared" si="18"/>
        <v>0</v>
      </c>
    </row>
    <row r="71" spans="4:60" x14ac:dyDescent="0.25">
      <c r="D71" s="101">
        <f>+'Descr. Inversiones'!B71</f>
        <v>0</v>
      </c>
      <c r="E71" s="82"/>
      <c r="F71" s="82"/>
      <c r="G71" s="102"/>
      <c r="H71" s="103"/>
      <c r="I71" s="108"/>
      <c r="J71" s="104">
        <f>IFERROR((1-(#REF!+I71))/H71,0)</f>
        <v>0</v>
      </c>
      <c r="K71" s="105">
        <f t="shared" si="2"/>
        <v>1</v>
      </c>
      <c r="L71" s="83">
        <f t="shared" si="3"/>
        <v>1</v>
      </c>
      <c r="M71" s="83">
        <f t="shared" si="4"/>
        <v>1</v>
      </c>
      <c r="N71" s="106">
        <f t="shared" si="8"/>
        <v>0</v>
      </c>
      <c r="O71" s="107">
        <v>0</v>
      </c>
      <c r="P71" s="84"/>
      <c r="Q71" s="85">
        <f t="shared" si="17"/>
        <v>0</v>
      </c>
      <c r="R71" s="85">
        <f t="shared" si="17"/>
        <v>0</v>
      </c>
      <c r="S71" s="85">
        <f t="shared" si="17"/>
        <v>0</v>
      </c>
      <c r="T71" s="85">
        <f t="shared" si="17"/>
        <v>0</v>
      </c>
      <c r="U71" s="85">
        <f t="shared" si="17"/>
        <v>0</v>
      </c>
      <c r="V71" s="85">
        <f t="shared" si="17"/>
        <v>0</v>
      </c>
      <c r="W71" s="85">
        <f t="shared" si="17"/>
        <v>0</v>
      </c>
      <c r="X71" s="85">
        <f t="shared" si="17"/>
        <v>0</v>
      </c>
      <c r="Y71" s="85">
        <f t="shared" si="17"/>
        <v>0</v>
      </c>
      <c r="Z71" s="85">
        <f t="shared" si="17"/>
        <v>0</v>
      </c>
      <c r="AA71" s="85">
        <f t="shared" si="17"/>
        <v>0</v>
      </c>
      <c r="AB71" s="85">
        <f t="shared" si="17"/>
        <v>0</v>
      </c>
      <c r="AC71" s="85">
        <f t="shared" si="17"/>
        <v>0</v>
      </c>
      <c r="AD71" s="85">
        <f t="shared" si="17"/>
        <v>0</v>
      </c>
      <c r="AE71" s="85">
        <f t="shared" si="17"/>
        <v>0</v>
      </c>
      <c r="AF71" s="85">
        <f t="shared" si="17"/>
        <v>0</v>
      </c>
      <c r="AG71" s="85">
        <f t="shared" si="16"/>
        <v>0</v>
      </c>
      <c r="AH71" s="85">
        <f t="shared" si="16"/>
        <v>0</v>
      </c>
      <c r="AI71" s="85">
        <f t="shared" si="16"/>
        <v>0</v>
      </c>
      <c r="AJ71" s="85">
        <f t="shared" si="16"/>
        <v>0</v>
      </c>
      <c r="AK71" s="85">
        <f t="shared" si="16"/>
        <v>0</v>
      </c>
      <c r="AL71" s="85">
        <f t="shared" si="16"/>
        <v>0</v>
      </c>
      <c r="AM71" s="85">
        <f t="shared" si="16"/>
        <v>0</v>
      </c>
      <c r="AN71" s="85">
        <f t="shared" si="16"/>
        <v>0</v>
      </c>
      <c r="AO71" s="85">
        <f t="shared" si="16"/>
        <v>0</v>
      </c>
      <c r="AP71" s="85">
        <f t="shared" si="16"/>
        <v>0</v>
      </c>
      <c r="AQ71" s="85">
        <f t="shared" si="16"/>
        <v>0</v>
      </c>
      <c r="AR71" s="85">
        <f t="shared" si="16"/>
        <v>0</v>
      </c>
      <c r="AS71" s="85">
        <f t="shared" si="16"/>
        <v>0</v>
      </c>
      <c r="AT71" s="85">
        <f t="shared" si="16"/>
        <v>0</v>
      </c>
      <c r="AU71" s="85">
        <f t="shared" si="18"/>
        <v>0</v>
      </c>
      <c r="AV71" s="85">
        <f t="shared" si="18"/>
        <v>0</v>
      </c>
      <c r="AW71" s="85">
        <f t="shared" si="18"/>
        <v>0</v>
      </c>
      <c r="AX71" s="85">
        <f t="shared" si="18"/>
        <v>0</v>
      </c>
      <c r="AY71" s="85">
        <f t="shared" si="18"/>
        <v>0</v>
      </c>
      <c r="AZ71" s="85">
        <f t="shared" si="18"/>
        <v>0</v>
      </c>
      <c r="BA71" s="85">
        <f t="shared" si="18"/>
        <v>0</v>
      </c>
      <c r="BB71" s="85">
        <f t="shared" si="18"/>
        <v>0</v>
      </c>
      <c r="BC71" s="85">
        <f t="shared" si="18"/>
        <v>0</v>
      </c>
      <c r="BD71" s="85">
        <f t="shared" si="18"/>
        <v>0</v>
      </c>
      <c r="BE71" s="85">
        <f t="shared" si="18"/>
        <v>0</v>
      </c>
      <c r="BF71" s="85">
        <f t="shared" si="18"/>
        <v>0</v>
      </c>
      <c r="BG71" s="85">
        <f t="shared" si="18"/>
        <v>0</v>
      </c>
      <c r="BH71" s="88">
        <f t="shared" si="18"/>
        <v>0</v>
      </c>
    </row>
    <row r="72" spans="4:60" x14ac:dyDescent="0.25">
      <c r="D72" s="101">
        <f>+'Descr. Inversiones'!B72</f>
        <v>0</v>
      </c>
      <c r="E72" s="82"/>
      <c r="F72" s="82"/>
      <c r="G72" s="102"/>
      <c r="H72" s="103"/>
      <c r="I72" s="108"/>
      <c r="J72" s="104">
        <f>IFERROR((1-(#REF!+I72))/H72,0)</f>
        <v>0</v>
      </c>
      <c r="K72" s="105">
        <f t="shared" si="2"/>
        <v>1</v>
      </c>
      <c r="L72" s="83">
        <f t="shared" si="3"/>
        <v>1</v>
      </c>
      <c r="M72" s="83">
        <f t="shared" si="4"/>
        <v>1</v>
      </c>
      <c r="N72" s="106">
        <f t="shared" si="8"/>
        <v>0</v>
      </c>
      <c r="O72" s="107">
        <v>0</v>
      </c>
      <c r="P72" s="84"/>
      <c r="Q72" s="85">
        <f t="shared" si="17"/>
        <v>0</v>
      </c>
      <c r="R72" s="85">
        <f t="shared" si="17"/>
        <v>0</v>
      </c>
      <c r="S72" s="85">
        <f t="shared" si="17"/>
        <v>0</v>
      </c>
      <c r="T72" s="85">
        <f t="shared" si="17"/>
        <v>0</v>
      </c>
      <c r="U72" s="85">
        <f t="shared" si="17"/>
        <v>0</v>
      </c>
      <c r="V72" s="85">
        <f t="shared" si="17"/>
        <v>0</v>
      </c>
      <c r="W72" s="85">
        <f t="shared" si="17"/>
        <v>0</v>
      </c>
      <c r="X72" s="85">
        <f t="shared" si="17"/>
        <v>0</v>
      </c>
      <c r="Y72" s="85">
        <f t="shared" si="17"/>
        <v>0</v>
      </c>
      <c r="Z72" s="85">
        <f t="shared" si="17"/>
        <v>0</v>
      </c>
      <c r="AA72" s="85">
        <f t="shared" si="17"/>
        <v>0</v>
      </c>
      <c r="AB72" s="85">
        <f t="shared" si="17"/>
        <v>0</v>
      </c>
      <c r="AC72" s="85">
        <f t="shared" si="17"/>
        <v>0</v>
      </c>
      <c r="AD72" s="85">
        <f t="shared" si="17"/>
        <v>0</v>
      </c>
      <c r="AE72" s="85">
        <f t="shared" si="17"/>
        <v>0</v>
      </c>
      <c r="AF72" s="85">
        <f t="shared" ref="AF72:AU87" si="19">IF(AND(AF$7&gt;=$E72,AF$7&lt;=$F72,$H72&gt;0),1,0)</f>
        <v>0</v>
      </c>
      <c r="AG72" s="85">
        <f t="shared" si="19"/>
        <v>0</v>
      </c>
      <c r="AH72" s="85">
        <f t="shared" si="19"/>
        <v>0</v>
      </c>
      <c r="AI72" s="85">
        <f t="shared" si="19"/>
        <v>0</v>
      </c>
      <c r="AJ72" s="85">
        <f t="shared" si="19"/>
        <v>0</v>
      </c>
      <c r="AK72" s="85">
        <f t="shared" si="19"/>
        <v>0</v>
      </c>
      <c r="AL72" s="85">
        <f t="shared" si="19"/>
        <v>0</v>
      </c>
      <c r="AM72" s="85">
        <f t="shared" si="19"/>
        <v>0</v>
      </c>
      <c r="AN72" s="85">
        <f t="shared" si="19"/>
        <v>0</v>
      </c>
      <c r="AO72" s="85">
        <f t="shared" si="19"/>
        <v>0</v>
      </c>
      <c r="AP72" s="85">
        <f t="shared" si="19"/>
        <v>0</v>
      </c>
      <c r="AQ72" s="85">
        <f t="shared" si="19"/>
        <v>0</v>
      </c>
      <c r="AR72" s="85">
        <f t="shared" si="19"/>
        <v>0</v>
      </c>
      <c r="AS72" s="85">
        <f t="shared" si="19"/>
        <v>0</v>
      </c>
      <c r="AT72" s="85">
        <f t="shared" si="19"/>
        <v>0</v>
      </c>
      <c r="AU72" s="85">
        <f t="shared" si="18"/>
        <v>0</v>
      </c>
      <c r="AV72" s="85">
        <f t="shared" si="18"/>
        <v>0</v>
      </c>
      <c r="AW72" s="85">
        <f t="shared" si="18"/>
        <v>0</v>
      </c>
      <c r="AX72" s="85">
        <f t="shared" si="18"/>
        <v>0</v>
      </c>
      <c r="AY72" s="85">
        <f t="shared" si="18"/>
        <v>0</v>
      </c>
      <c r="AZ72" s="85">
        <f t="shared" si="18"/>
        <v>0</v>
      </c>
      <c r="BA72" s="85">
        <f t="shared" si="18"/>
        <v>0</v>
      </c>
      <c r="BB72" s="85">
        <f t="shared" si="18"/>
        <v>0</v>
      </c>
      <c r="BC72" s="85">
        <f t="shared" si="18"/>
        <v>0</v>
      </c>
      <c r="BD72" s="85">
        <f t="shared" si="18"/>
        <v>0</v>
      </c>
      <c r="BE72" s="85">
        <f t="shared" si="18"/>
        <v>0</v>
      </c>
      <c r="BF72" s="85">
        <f t="shared" si="18"/>
        <v>0</v>
      </c>
      <c r="BG72" s="85">
        <f t="shared" si="18"/>
        <v>0</v>
      </c>
      <c r="BH72" s="88">
        <f t="shared" si="18"/>
        <v>0</v>
      </c>
    </row>
    <row r="73" spans="4:60" x14ac:dyDescent="0.25">
      <c r="D73" s="101">
        <f>+'Descr. Inversiones'!B73</f>
        <v>0</v>
      </c>
      <c r="E73" s="82"/>
      <c r="F73" s="82"/>
      <c r="G73" s="102"/>
      <c r="H73" s="103"/>
      <c r="I73" s="108"/>
      <c r="J73" s="104">
        <f>IFERROR((1-(#REF!+I73))/H73,0)</f>
        <v>0</v>
      </c>
      <c r="K73" s="105">
        <f t="shared" ref="K73:K108" si="20">IF(F73-E73=0,1,F73-E73)</f>
        <v>1</v>
      </c>
      <c r="L73" s="83">
        <f t="shared" ref="L73:L108" si="21">+K73/(H73+1)</f>
        <v>1</v>
      </c>
      <c r="M73" s="83">
        <f t="shared" ref="M73:M108" si="22">IF(($B$4-E73)&gt;K73,K73,$B$4-E73)</f>
        <v>1</v>
      </c>
      <c r="N73" s="106">
        <f t="shared" si="8"/>
        <v>0</v>
      </c>
      <c r="O73" s="107">
        <v>0</v>
      </c>
      <c r="P73" s="84"/>
      <c r="Q73" s="85">
        <f t="shared" ref="Q73:AF88" si="23">IF(AND(Q$7&gt;=$E73,Q$7&lt;=$F73,$H73&gt;0),1,0)</f>
        <v>0</v>
      </c>
      <c r="R73" s="85">
        <f t="shared" si="23"/>
        <v>0</v>
      </c>
      <c r="S73" s="85">
        <f t="shared" si="23"/>
        <v>0</v>
      </c>
      <c r="T73" s="85">
        <f t="shared" si="23"/>
        <v>0</v>
      </c>
      <c r="U73" s="85">
        <f t="shared" si="23"/>
        <v>0</v>
      </c>
      <c r="V73" s="85">
        <f t="shared" si="23"/>
        <v>0</v>
      </c>
      <c r="W73" s="85">
        <f t="shared" si="23"/>
        <v>0</v>
      </c>
      <c r="X73" s="85">
        <f t="shared" si="23"/>
        <v>0</v>
      </c>
      <c r="Y73" s="85">
        <f t="shared" si="23"/>
        <v>0</v>
      </c>
      <c r="Z73" s="85">
        <f t="shared" si="23"/>
        <v>0</v>
      </c>
      <c r="AA73" s="85">
        <f t="shared" si="23"/>
        <v>0</v>
      </c>
      <c r="AB73" s="85">
        <f t="shared" si="23"/>
        <v>0</v>
      </c>
      <c r="AC73" s="85">
        <f t="shared" si="23"/>
        <v>0</v>
      </c>
      <c r="AD73" s="85">
        <f t="shared" si="23"/>
        <v>0</v>
      </c>
      <c r="AE73" s="85">
        <f t="shared" si="23"/>
        <v>0</v>
      </c>
      <c r="AF73" s="85">
        <f t="shared" si="23"/>
        <v>0</v>
      </c>
      <c r="AG73" s="85">
        <f t="shared" si="19"/>
        <v>0</v>
      </c>
      <c r="AH73" s="85">
        <f t="shared" si="19"/>
        <v>0</v>
      </c>
      <c r="AI73" s="85">
        <f t="shared" si="19"/>
        <v>0</v>
      </c>
      <c r="AJ73" s="85">
        <f t="shared" si="19"/>
        <v>0</v>
      </c>
      <c r="AK73" s="85">
        <f t="shared" si="19"/>
        <v>0</v>
      </c>
      <c r="AL73" s="85">
        <f t="shared" si="19"/>
        <v>0</v>
      </c>
      <c r="AM73" s="85">
        <f t="shared" si="19"/>
        <v>0</v>
      </c>
      <c r="AN73" s="85">
        <f t="shared" si="19"/>
        <v>0</v>
      </c>
      <c r="AO73" s="85">
        <f t="shared" si="19"/>
        <v>0</v>
      </c>
      <c r="AP73" s="85">
        <f t="shared" si="19"/>
        <v>0</v>
      </c>
      <c r="AQ73" s="85">
        <f t="shared" si="19"/>
        <v>0</v>
      </c>
      <c r="AR73" s="85">
        <f t="shared" si="19"/>
        <v>0</v>
      </c>
      <c r="AS73" s="85">
        <f t="shared" si="19"/>
        <v>0</v>
      </c>
      <c r="AT73" s="85">
        <f t="shared" si="19"/>
        <v>0</v>
      </c>
      <c r="AU73" s="85">
        <f t="shared" si="19"/>
        <v>0</v>
      </c>
      <c r="AV73" s="85">
        <f t="shared" ref="AU73:BH88" si="24">IF(AND(AV$7&gt;=$E73,AV$7&lt;=$F73,$H73&gt;0),1,0)</f>
        <v>0</v>
      </c>
      <c r="AW73" s="85">
        <f t="shared" si="24"/>
        <v>0</v>
      </c>
      <c r="AX73" s="85">
        <f t="shared" si="24"/>
        <v>0</v>
      </c>
      <c r="AY73" s="85">
        <f t="shared" si="24"/>
        <v>0</v>
      </c>
      <c r="AZ73" s="85">
        <f t="shared" si="24"/>
        <v>0</v>
      </c>
      <c r="BA73" s="85">
        <f t="shared" si="24"/>
        <v>0</v>
      </c>
      <c r="BB73" s="85">
        <f t="shared" si="24"/>
        <v>0</v>
      </c>
      <c r="BC73" s="85">
        <f t="shared" si="24"/>
        <v>0</v>
      </c>
      <c r="BD73" s="85">
        <f t="shared" si="24"/>
        <v>0</v>
      </c>
      <c r="BE73" s="85">
        <f t="shared" si="24"/>
        <v>0</v>
      </c>
      <c r="BF73" s="85">
        <f t="shared" si="24"/>
        <v>0</v>
      </c>
      <c r="BG73" s="85">
        <f t="shared" si="24"/>
        <v>0</v>
      </c>
      <c r="BH73" s="88">
        <f t="shared" si="24"/>
        <v>0</v>
      </c>
    </row>
    <row r="74" spans="4:60" x14ac:dyDescent="0.25">
      <c r="D74" s="101">
        <f>+'Descr. Inversiones'!B74</f>
        <v>0</v>
      </c>
      <c r="E74" s="82"/>
      <c r="F74" s="82"/>
      <c r="G74" s="102"/>
      <c r="H74" s="103"/>
      <c r="I74" s="108"/>
      <c r="J74" s="104">
        <f>IFERROR((1-(#REF!+I74))/H74,0)</f>
        <v>0</v>
      </c>
      <c r="K74" s="105">
        <f t="shared" si="20"/>
        <v>1</v>
      </c>
      <c r="L74" s="83">
        <f t="shared" si="21"/>
        <v>1</v>
      </c>
      <c r="M74" s="83">
        <f t="shared" si="22"/>
        <v>1</v>
      </c>
      <c r="N74" s="106">
        <f t="shared" ref="N74:N108" si="25">+G74*O74</f>
        <v>0</v>
      </c>
      <c r="O74" s="107">
        <v>0</v>
      </c>
      <c r="P74" s="84"/>
      <c r="Q74" s="85">
        <f t="shared" si="23"/>
        <v>0</v>
      </c>
      <c r="R74" s="85">
        <f t="shared" si="23"/>
        <v>0</v>
      </c>
      <c r="S74" s="85">
        <f t="shared" si="23"/>
        <v>0</v>
      </c>
      <c r="T74" s="85">
        <f t="shared" si="23"/>
        <v>0</v>
      </c>
      <c r="U74" s="85">
        <f t="shared" si="23"/>
        <v>0</v>
      </c>
      <c r="V74" s="85">
        <f t="shared" si="23"/>
        <v>0</v>
      </c>
      <c r="W74" s="85">
        <f t="shared" si="23"/>
        <v>0</v>
      </c>
      <c r="X74" s="85">
        <f t="shared" si="23"/>
        <v>0</v>
      </c>
      <c r="Y74" s="85">
        <f t="shared" si="23"/>
        <v>0</v>
      </c>
      <c r="Z74" s="85">
        <f t="shared" si="23"/>
        <v>0</v>
      </c>
      <c r="AA74" s="85">
        <f t="shared" si="23"/>
        <v>0</v>
      </c>
      <c r="AB74" s="85">
        <f t="shared" si="23"/>
        <v>0</v>
      </c>
      <c r="AC74" s="85">
        <f t="shared" si="23"/>
        <v>0</v>
      </c>
      <c r="AD74" s="85">
        <f t="shared" si="23"/>
        <v>0</v>
      </c>
      <c r="AE74" s="85">
        <f t="shared" si="23"/>
        <v>0</v>
      </c>
      <c r="AF74" s="85">
        <f t="shared" si="23"/>
        <v>0</v>
      </c>
      <c r="AG74" s="85">
        <f t="shared" si="19"/>
        <v>0</v>
      </c>
      <c r="AH74" s="85">
        <f t="shared" si="19"/>
        <v>0</v>
      </c>
      <c r="AI74" s="85">
        <f t="shared" si="19"/>
        <v>0</v>
      </c>
      <c r="AJ74" s="85">
        <f t="shared" si="19"/>
        <v>0</v>
      </c>
      <c r="AK74" s="85">
        <f t="shared" si="19"/>
        <v>0</v>
      </c>
      <c r="AL74" s="85">
        <f t="shared" si="19"/>
        <v>0</v>
      </c>
      <c r="AM74" s="85">
        <f t="shared" si="19"/>
        <v>0</v>
      </c>
      <c r="AN74" s="85">
        <f t="shared" si="19"/>
        <v>0</v>
      </c>
      <c r="AO74" s="85">
        <f t="shared" si="19"/>
        <v>0</v>
      </c>
      <c r="AP74" s="85">
        <f t="shared" si="19"/>
        <v>0</v>
      </c>
      <c r="AQ74" s="85">
        <f t="shared" si="19"/>
        <v>0</v>
      </c>
      <c r="AR74" s="85">
        <f t="shared" si="19"/>
        <v>0</v>
      </c>
      <c r="AS74" s="85">
        <f t="shared" si="19"/>
        <v>0</v>
      </c>
      <c r="AT74" s="85">
        <f t="shared" si="19"/>
        <v>0</v>
      </c>
      <c r="AU74" s="85">
        <f t="shared" si="24"/>
        <v>0</v>
      </c>
      <c r="AV74" s="85">
        <f t="shared" si="24"/>
        <v>0</v>
      </c>
      <c r="AW74" s="85">
        <f t="shared" si="24"/>
        <v>0</v>
      </c>
      <c r="AX74" s="85">
        <f t="shared" si="24"/>
        <v>0</v>
      </c>
      <c r="AY74" s="85">
        <f t="shared" si="24"/>
        <v>0</v>
      </c>
      <c r="AZ74" s="85">
        <f t="shared" si="24"/>
        <v>0</v>
      </c>
      <c r="BA74" s="85">
        <f t="shared" si="24"/>
        <v>0</v>
      </c>
      <c r="BB74" s="85">
        <f t="shared" si="24"/>
        <v>0</v>
      </c>
      <c r="BC74" s="85">
        <f t="shared" si="24"/>
        <v>0</v>
      </c>
      <c r="BD74" s="85">
        <f t="shared" si="24"/>
        <v>0</v>
      </c>
      <c r="BE74" s="85">
        <f t="shared" si="24"/>
        <v>0</v>
      </c>
      <c r="BF74" s="85">
        <f t="shared" si="24"/>
        <v>0</v>
      </c>
      <c r="BG74" s="85">
        <f t="shared" si="24"/>
        <v>0</v>
      </c>
      <c r="BH74" s="88">
        <f t="shared" si="24"/>
        <v>0</v>
      </c>
    </row>
    <row r="75" spans="4:60" x14ac:dyDescent="0.25">
      <c r="D75" s="101">
        <f>+'Descr. Inversiones'!B75</f>
        <v>0</v>
      </c>
      <c r="E75" s="82"/>
      <c r="F75" s="82"/>
      <c r="G75" s="102"/>
      <c r="H75" s="103"/>
      <c r="I75" s="108"/>
      <c r="J75" s="104">
        <f>IFERROR((1-(#REF!+I75))/H75,0)</f>
        <v>0</v>
      </c>
      <c r="K75" s="105">
        <f t="shared" si="20"/>
        <v>1</v>
      </c>
      <c r="L75" s="83">
        <f t="shared" si="21"/>
        <v>1</v>
      </c>
      <c r="M75" s="83">
        <f t="shared" si="22"/>
        <v>1</v>
      </c>
      <c r="N75" s="106">
        <f t="shared" si="25"/>
        <v>0</v>
      </c>
      <c r="O75" s="107">
        <v>0</v>
      </c>
      <c r="P75" s="84"/>
      <c r="Q75" s="85">
        <f t="shared" si="23"/>
        <v>0</v>
      </c>
      <c r="R75" s="85">
        <f t="shared" si="23"/>
        <v>0</v>
      </c>
      <c r="S75" s="85">
        <f t="shared" si="23"/>
        <v>0</v>
      </c>
      <c r="T75" s="85">
        <f t="shared" si="23"/>
        <v>0</v>
      </c>
      <c r="U75" s="85">
        <f t="shared" si="23"/>
        <v>0</v>
      </c>
      <c r="V75" s="85">
        <f t="shared" si="23"/>
        <v>0</v>
      </c>
      <c r="W75" s="85">
        <f t="shared" si="23"/>
        <v>0</v>
      </c>
      <c r="X75" s="85">
        <f t="shared" si="23"/>
        <v>0</v>
      </c>
      <c r="Y75" s="85">
        <f t="shared" si="23"/>
        <v>0</v>
      </c>
      <c r="Z75" s="85">
        <f t="shared" si="23"/>
        <v>0</v>
      </c>
      <c r="AA75" s="85">
        <f t="shared" si="23"/>
        <v>0</v>
      </c>
      <c r="AB75" s="85">
        <f t="shared" si="23"/>
        <v>0</v>
      </c>
      <c r="AC75" s="85">
        <f t="shared" si="23"/>
        <v>0</v>
      </c>
      <c r="AD75" s="85">
        <f t="shared" si="23"/>
        <v>0</v>
      </c>
      <c r="AE75" s="85">
        <f t="shared" si="23"/>
        <v>0</v>
      </c>
      <c r="AF75" s="85">
        <f t="shared" si="23"/>
        <v>0</v>
      </c>
      <c r="AG75" s="85">
        <f t="shared" si="19"/>
        <v>0</v>
      </c>
      <c r="AH75" s="85">
        <f t="shared" si="19"/>
        <v>0</v>
      </c>
      <c r="AI75" s="85">
        <f t="shared" si="19"/>
        <v>0</v>
      </c>
      <c r="AJ75" s="85">
        <f t="shared" si="19"/>
        <v>0</v>
      </c>
      <c r="AK75" s="85">
        <f t="shared" si="19"/>
        <v>0</v>
      </c>
      <c r="AL75" s="85">
        <f t="shared" si="19"/>
        <v>0</v>
      </c>
      <c r="AM75" s="85">
        <f t="shared" si="19"/>
        <v>0</v>
      </c>
      <c r="AN75" s="85">
        <f t="shared" si="19"/>
        <v>0</v>
      </c>
      <c r="AO75" s="85">
        <f t="shared" si="19"/>
        <v>0</v>
      </c>
      <c r="AP75" s="85">
        <f t="shared" si="19"/>
        <v>0</v>
      </c>
      <c r="AQ75" s="85">
        <f t="shared" si="19"/>
        <v>0</v>
      </c>
      <c r="AR75" s="85">
        <f t="shared" si="19"/>
        <v>0</v>
      </c>
      <c r="AS75" s="85">
        <f t="shared" si="19"/>
        <v>0</v>
      </c>
      <c r="AT75" s="85">
        <f t="shared" si="19"/>
        <v>0</v>
      </c>
      <c r="AU75" s="85">
        <f t="shared" si="24"/>
        <v>0</v>
      </c>
      <c r="AV75" s="85">
        <f t="shared" si="24"/>
        <v>0</v>
      </c>
      <c r="AW75" s="85">
        <f t="shared" si="24"/>
        <v>0</v>
      </c>
      <c r="AX75" s="85">
        <f t="shared" si="24"/>
        <v>0</v>
      </c>
      <c r="AY75" s="85">
        <f t="shared" si="24"/>
        <v>0</v>
      </c>
      <c r="AZ75" s="85">
        <f t="shared" si="24"/>
        <v>0</v>
      </c>
      <c r="BA75" s="85">
        <f t="shared" si="24"/>
        <v>0</v>
      </c>
      <c r="BB75" s="85">
        <f t="shared" si="24"/>
        <v>0</v>
      </c>
      <c r="BC75" s="85">
        <f t="shared" si="24"/>
        <v>0</v>
      </c>
      <c r="BD75" s="85">
        <f t="shared" si="24"/>
        <v>0</v>
      </c>
      <c r="BE75" s="85">
        <f t="shared" si="24"/>
        <v>0</v>
      </c>
      <c r="BF75" s="85">
        <f t="shared" si="24"/>
        <v>0</v>
      </c>
      <c r="BG75" s="85">
        <f t="shared" si="24"/>
        <v>0</v>
      </c>
      <c r="BH75" s="88">
        <f t="shared" si="24"/>
        <v>0</v>
      </c>
    </row>
    <row r="76" spans="4:60" x14ac:dyDescent="0.25">
      <c r="D76" s="101">
        <f>+'Descr. Inversiones'!B76</f>
        <v>0</v>
      </c>
      <c r="E76" s="82"/>
      <c r="F76" s="82"/>
      <c r="G76" s="102"/>
      <c r="H76" s="103"/>
      <c r="I76" s="108"/>
      <c r="J76" s="104">
        <f>IFERROR((1-(#REF!+I76))/H76,0)</f>
        <v>0</v>
      </c>
      <c r="K76" s="105">
        <f t="shared" si="20"/>
        <v>1</v>
      </c>
      <c r="L76" s="83">
        <f t="shared" si="21"/>
        <v>1</v>
      </c>
      <c r="M76" s="83">
        <f t="shared" si="22"/>
        <v>1</v>
      </c>
      <c r="N76" s="106">
        <f t="shared" si="25"/>
        <v>0</v>
      </c>
      <c r="O76" s="107">
        <v>0</v>
      </c>
      <c r="P76" s="84"/>
      <c r="Q76" s="85">
        <f t="shared" si="23"/>
        <v>0</v>
      </c>
      <c r="R76" s="85">
        <f t="shared" si="23"/>
        <v>0</v>
      </c>
      <c r="S76" s="85">
        <f t="shared" si="23"/>
        <v>0</v>
      </c>
      <c r="T76" s="85">
        <f t="shared" si="23"/>
        <v>0</v>
      </c>
      <c r="U76" s="85">
        <f t="shared" si="23"/>
        <v>0</v>
      </c>
      <c r="V76" s="85">
        <f t="shared" si="23"/>
        <v>0</v>
      </c>
      <c r="W76" s="85">
        <f t="shared" si="23"/>
        <v>0</v>
      </c>
      <c r="X76" s="85">
        <f t="shared" si="23"/>
        <v>0</v>
      </c>
      <c r="Y76" s="85">
        <f t="shared" si="23"/>
        <v>0</v>
      </c>
      <c r="Z76" s="85">
        <f t="shared" si="23"/>
        <v>0</v>
      </c>
      <c r="AA76" s="85">
        <f t="shared" si="23"/>
        <v>0</v>
      </c>
      <c r="AB76" s="85">
        <f t="shared" si="23"/>
        <v>0</v>
      </c>
      <c r="AC76" s="85">
        <f t="shared" si="23"/>
        <v>0</v>
      </c>
      <c r="AD76" s="85">
        <f t="shared" si="23"/>
        <v>0</v>
      </c>
      <c r="AE76" s="85">
        <f t="shared" si="23"/>
        <v>0</v>
      </c>
      <c r="AF76" s="85">
        <f t="shared" si="23"/>
        <v>0</v>
      </c>
      <c r="AG76" s="85">
        <f t="shared" si="19"/>
        <v>0</v>
      </c>
      <c r="AH76" s="85">
        <f t="shared" si="19"/>
        <v>0</v>
      </c>
      <c r="AI76" s="85">
        <f t="shared" si="19"/>
        <v>0</v>
      </c>
      <c r="AJ76" s="85">
        <f t="shared" si="19"/>
        <v>0</v>
      </c>
      <c r="AK76" s="85">
        <f t="shared" si="19"/>
        <v>0</v>
      </c>
      <c r="AL76" s="85">
        <f t="shared" si="19"/>
        <v>0</v>
      </c>
      <c r="AM76" s="85">
        <f t="shared" si="19"/>
        <v>0</v>
      </c>
      <c r="AN76" s="85">
        <f t="shared" si="19"/>
        <v>0</v>
      </c>
      <c r="AO76" s="85">
        <f t="shared" si="19"/>
        <v>0</v>
      </c>
      <c r="AP76" s="85">
        <f t="shared" si="19"/>
        <v>0</v>
      </c>
      <c r="AQ76" s="85">
        <f t="shared" si="19"/>
        <v>0</v>
      </c>
      <c r="AR76" s="85">
        <f t="shared" si="19"/>
        <v>0</v>
      </c>
      <c r="AS76" s="85">
        <f t="shared" si="19"/>
        <v>0</v>
      </c>
      <c r="AT76" s="85">
        <f t="shared" si="19"/>
        <v>0</v>
      </c>
      <c r="AU76" s="85">
        <f t="shared" si="24"/>
        <v>0</v>
      </c>
      <c r="AV76" s="85">
        <f t="shared" si="24"/>
        <v>0</v>
      </c>
      <c r="AW76" s="85">
        <f t="shared" si="24"/>
        <v>0</v>
      </c>
      <c r="AX76" s="85">
        <f t="shared" si="24"/>
        <v>0</v>
      </c>
      <c r="AY76" s="85">
        <f t="shared" si="24"/>
        <v>0</v>
      </c>
      <c r="AZ76" s="85">
        <f t="shared" si="24"/>
        <v>0</v>
      </c>
      <c r="BA76" s="85">
        <f t="shared" si="24"/>
        <v>0</v>
      </c>
      <c r="BB76" s="85">
        <f t="shared" si="24"/>
        <v>0</v>
      </c>
      <c r="BC76" s="85">
        <f t="shared" si="24"/>
        <v>0</v>
      </c>
      <c r="BD76" s="85">
        <f t="shared" si="24"/>
        <v>0</v>
      </c>
      <c r="BE76" s="85">
        <f t="shared" si="24"/>
        <v>0</v>
      </c>
      <c r="BF76" s="85">
        <f t="shared" si="24"/>
        <v>0</v>
      </c>
      <c r="BG76" s="85">
        <f t="shared" si="24"/>
        <v>0</v>
      </c>
      <c r="BH76" s="88">
        <f t="shared" si="24"/>
        <v>0</v>
      </c>
    </row>
    <row r="77" spans="4:60" x14ac:dyDescent="0.25">
      <c r="D77" s="101">
        <f>+'Descr. Inversiones'!B77</f>
        <v>0</v>
      </c>
      <c r="E77" s="82"/>
      <c r="F77" s="82"/>
      <c r="G77" s="102"/>
      <c r="H77" s="103"/>
      <c r="I77" s="108"/>
      <c r="J77" s="104">
        <f>IFERROR((1-(#REF!+I77))/H77,0)</f>
        <v>0</v>
      </c>
      <c r="K77" s="105">
        <f t="shared" si="20"/>
        <v>1</v>
      </c>
      <c r="L77" s="83">
        <f t="shared" si="21"/>
        <v>1</v>
      </c>
      <c r="M77" s="83">
        <f t="shared" si="22"/>
        <v>1</v>
      </c>
      <c r="N77" s="106">
        <f t="shared" si="25"/>
        <v>0</v>
      </c>
      <c r="O77" s="107">
        <v>0</v>
      </c>
      <c r="P77" s="84"/>
      <c r="Q77" s="85">
        <f t="shared" si="23"/>
        <v>0</v>
      </c>
      <c r="R77" s="85">
        <f t="shared" si="23"/>
        <v>0</v>
      </c>
      <c r="S77" s="85">
        <f t="shared" si="23"/>
        <v>0</v>
      </c>
      <c r="T77" s="85">
        <f t="shared" si="23"/>
        <v>0</v>
      </c>
      <c r="U77" s="85">
        <f t="shared" si="23"/>
        <v>0</v>
      </c>
      <c r="V77" s="85">
        <f t="shared" si="23"/>
        <v>0</v>
      </c>
      <c r="W77" s="85">
        <f t="shared" si="23"/>
        <v>0</v>
      </c>
      <c r="X77" s="85">
        <f t="shared" si="23"/>
        <v>0</v>
      </c>
      <c r="Y77" s="85">
        <f t="shared" si="23"/>
        <v>0</v>
      </c>
      <c r="Z77" s="85">
        <f t="shared" si="23"/>
        <v>0</v>
      </c>
      <c r="AA77" s="85">
        <f t="shared" si="23"/>
        <v>0</v>
      </c>
      <c r="AB77" s="85">
        <f t="shared" si="23"/>
        <v>0</v>
      </c>
      <c r="AC77" s="85">
        <f t="shared" si="23"/>
        <v>0</v>
      </c>
      <c r="AD77" s="85">
        <f t="shared" si="23"/>
        <v>0</v>
      </c>
      <c r="AE77" s="85">
        <f t="shared" si="23"/>
        <v>0</v>
      </c>
      <c r="AF77" s="85">
        <f t="shared" si="23"/>
        <v>0</v>
      </c>
      <c r="AG77" s="85">
        <f t="shared" si="19"/>
        <v>0</v>
      </c>
      <c r="AH77" s="85">
        <f t="shared" si="19"/>
        <v>0</v>
      </c>
      <c r="AI77" s="85">
        <f t="shared" si="19"/>
        <v>0</v>
      </c>
      <c r="AJ77" s="85">
        <f t="shared" si="19"/>
        <v>0</v>
      </c>
      <c r="AK77" s="85">
        <f t="shared" si="19"/>
        <v>0</v>
      </c>
      <c r="AL77" s="85">
        <f t="shared" si="19"/>
        <v>0</v>
      </c>
      <c r="AM77" s="85">
        <f t="shared" si="19"/>
        <v>0</v>
      </c>
      <c r="AN77" s="85">
        <f t="shared" si="19"/>
        <v>0</v>
      </c>
      <c r="AO77" s="85">
        <f t="shared" si="19"/>
        <v>0</v>
      </c>
      <c r="AP77" s="85">
        <f t="shared" si="19"/>
        <v>0</v>
      </c>
      <c r="AQ77" s="85">
        <f t="shared" si="19"/>
        <v>0</v>
      </c>
      <c r="AR77" s="85">
        <f t="shared" si="19"/>
        <v>0</v>
      </c>
      <c r="AS77" s="85">
        <f t="shared" si="19"/>
        <v>0</v>
      </c>
      <c r="AT77" s="85">
        <f t="shared" si="19"/>
        <v>0</v>
      </c>
      <c r="AU77" s="85">
        <f t="shared" si="24"/>
        <v>0</v>
      </c>
      <c r="AV77" s="85">
        <f t="shared" si="24"/>
        <v>0</v>
      </c>
      <c r="AW77" s="85">
        <f t="shared" si="24"/>
        <v>0</v>
      </c>
      <c r="AX77" s="85">
        <f t="shared" si="24"/>
        <v>0</v>
      </c>
      <c r="AY77" s="85">
        <f t="shared" si="24"/>
        <v>0</v>
      </c>
      <c r="AZ77" s="85">
        <f t="shared" si="24"/>
        <v>0</v>
      </c>
      <c r="BA77" s="85">
        <f t="shared" si="24"/>
        <v>0</v>
      </c>
      <c r="BB77" s="85">
        <f t="shared" si="24"/>
        <v>0</v>
      </c>
      <c r="BC77" s="85">
        <f t="shared" si="24"/>
        <v>0</v>
      </c>
      <c r="BD77" s="85">
        <f t="shared" si="24"/>
        <v>0</v>
      </c>
      <c r="BE77" s="85">
        <f t="shared" si="24"/>
        <v>0</v>
      </c>
      <c r="BF77" s="85">
        <f t="shared" si="24"/>
        <v>0</v>
      </c>
      <c r="BG77" s="85">
        <f t="shared" si="24"/>
        <v>0</v>
      </c>
      <c r="BH77" s="88">
        <f t="shared" si="24"/>
        <v>0</v>
      </c>
    </row>
    <row r="78" spans="4:60" x14ac:dyDescent="0.25">
      <c r="D78" s="101">
        <f>+'Descr. Inversiones'!B78</f>
        <v>0</v>
      </c>
      <c r="E78" s="82"/>
      <c r="F78" s="82"/>
      <c r="G78" s="102"/>
      <c r="H78" s="103"/>
      <c r="I78" s="108"/>
      <c r="J78" s="104">
        <f>IFERROR((1-(#REF!+I78))/H78,0)</f>
        <v>0</v>
      </c>
      <c r="K78" s="105">
        <f t="shared" si="20"/>
        <v>1</v>
      </c>
      <c r="L78" s="83">
        <f t="shared" si="21"/>
        <v>1</v>
      </c>
      <c r="M78" s="83">
        <f t="shared" si="22"/>
        <v>1</v>
      </c>
      <c r="N78" s="106">
        <f t="shared" si="25"/>
        <v>0</v>
      </c>
      <c r="O78" s="107">
        <v>0</v>
      </c>
      <c r="P78" s="84"/>
      <c r="Q78" s="85">
        <f t="shared" si="23"/>
        <v>0</v>
      </c>
      <c r="R78" s="85">
        <f t="shared" si="23"/>
        <v>0</v>
      </c>
      <c r="S78" s="85">
        <f t="shared" si="23"/>
        <v>0</v>
      </c>
      <c r="T78" s="85">
        <f t="shared" si="23"/>
        <v>0</v>
      </c>
      <c r="U78" s="85">
        <f t="shared" si="23"/>
        <v>0</v>
      </c>
      <c r="V78" s="85">
        <f t="shared" si="23"/>
        <v>0</v>
      </c>
      <c r="W78" s="85">
        <f t="shared" si="23"/>
        <v>0</v>
      </c>
      <c r="X78" s="85">
        <f t="shared" si="23"/>
        <v>0</v>
      </c>
      <c r="Y78" s="85">
        <f t="shared" si="23"/>
        <v>0</v>
      </c>
      <c r="Z78" s="85">
        <f t="shared" si="23"/>
        <v>0</v>
      </c>
      <c r="AA78" s="85">
        <f t="shared" si="23"/>
        <v>0</v>
      </c>
      <c r="AB78" s="85">
        <f t="shared" si="23"/>
        <v>0</v>
      </c>
      <c r="AC78" s="85">
        <f t="shared" si="23"/>
        <v>0</v>
      </c>
      <c r="AD78" s="85">
        <f t="shared" si="23"/>
        <v>0</v>
      </c>
      <c r="AE78" s="85">
        <f t="shared" si="23"/>
        <v>0</v>
      </c>
      <c r="AF78" s="85">
        <f t="shared" si="23"/>
        <v>0</v>
      </c>
      <c r="AG78" s="85">
        <f t="shared" si="19"/>
        <v>0</v>
      </c>
      <c r="AH78" s="85">
        <f t="shared" si="19"/>
        <v>0</v>
      </c>
      <c r="AI78" s="85">
        <f t="shared" si="19"/>
        <v>0</v>
      </c>
      <c r="AJ78" s="85">
        <f t="shared" si="19"/>
        <v>0</v>
      </c>
      <c r="AK78" s="85">
        <f t="shared" si="19"/>
        <v>0</v>
      </c>
      <c r="AL78" s="85">
        <f t="shared" si="19"/>
        <v>0</v>
      </c>
      <c r="AM78" s="85">
        <f t="shared" si="19"/>
        <v>0</v>
      </c>
      <c r="AN78" s="85">
        <f t="shared" si="19"/>
        <v>0</v>
      </c>
      <c r="AO78" s="85">
        <f t="shared" si="19"/>
        <v>0</v>
      </c>
      <c r="AP78" s="85">
        <f t="shared" si="19"/>
        <v>0</v>
      </c>
      <c r="AQ78" s="85">
        <f t="shared" si="19"/>
        <v>0</v>
      </c>
      <c r="AR78" s="85">
        <f t="shared" si="19"/>
        <v>0</v>
      </c>
      <c r="AS78" s="85">
        <f t="shared" si="19"/>
        <v>0</v>
      </c>
      <c r="AT78" s="85">
        <f t="shared" si="19"/>
        <v>0</v>
      </c>
      <c r="AU78" s="85">
        <f t="shared" si="24"/>
        <v>0</v>
      </c>
      <c r="AV78" s="85">
        <f t="shared" si="24"/>
        <v>0</v>
      </c>
      <c r="AW78" s="85">
        <f t="shared" si="24"/>
        <v>0</v>
      </c>
      <c r="AX78" s="85">
        <f t="shared" si="24"/>
        <v>0</v>
      </c>
      <c r="AY78" s="85">
        <f t="shared" si="24"/>
        <v>0</v>
      </c>
      <c r="AZ78" s="85">
        <f t="shared" si="24"/>
        <v>0</v>
      </c>
      <c r="BA78" s="85">
        <f t="shared" si="24"/>
        <v>0</v>
      </c>
      <c r="BB78" s="85">
        <f t="shared" si="24"/>
        <v>0</v>
      </c>
      <c r="BC78" s="85">
        <f t="shared" si="24"/>
        <v>0</v>
      </c>
      <c r="BD78" s="85">
        <f t="shared" si="24"/>
        <v>0</v>
      </c>
      <c r="BE78" s="85">
        <f t="shared" si="24"/>
        <v>0</v>
      </c>
      <c r="BF78" s="85">
        <f t="shared" si="24"/>
        <v>0</v>
      </c>
      <c r="BG78" s="85">
        <f t="shared" si="24"/>
        <v>0</v>
      </c>
      <c r="BH78" s="88">
        <f t="shared" si="24"/>
        <v>0</v>
      </c>
    </row>
    <row r="79" spans="4:60" x14ac:dyDescent="0.25">
      <c r="D79" s="101">
        <f>+'Descr. Inversiones'!B79</f>
        <v>0</v>
      </c>
      <c r="E79" s="82"/>
      <c r="F79" s="82"/>
      <c r="G79" s="102"/>
      <c r="H79" s="103"/>
      <c r="I79" s="108"/>
      <c r="J79" s="104">
        <f>IFERROR((1-(#REF!+I79))/H79,0)</f>
        <v>0</v>
      </c>
      <c r="K79" s="105">
        <f t="shared" si="20"/>
        <v>1</v>
      </c>
      <c r="L79" s="83">
        <f t="shared" si="21"/>
        <v>1</v>
      </c>
      <c r="M79" s="83">
        <f t="shared" si="22"/>
        <v>1</v>
      </c>
      <c r="N79" s="106">
        <f t="shared" si="25"/>
        <v>0</v>
      </c>
      <c r="O79" s="107">
        <v>0</v>
      </c>
      <c r="P79" s="84"/>
      <c r="Q79" s="85">
        <f t="shared" si="23"/>
        <v>0</v>
      </c>
      <c r="R79" s="85">
        <f t="shared" si="23"/>
        <v>0</v>
      </c>
      <c r="S79" s="85">
        <f t="shared" si="23"/>
        <v>0</v>
      </c>
      <c r="T79" s="85">
        <f t="shared" si="23"/>
        <v>0</v>
      </c>
      <c r="U79" s="85">
        <f t="shared" si="23"/>
        <v>0</v>
      </c>
      <c r="V79" s="85">
        <f t="shared" si="23"/>
        <v>0</v>
      </c>
      <c r="W79" s="85">
        <f t="shared" si="23"/>
        <v>0</v>
      </c>
      <c r="X79" s="85">
        <f t="shared" si="23"/>
        <v>0</v>
      </c>
      <c r="Y79" s="85">
        <f t="shared" si="23"/>
        <v>0</v>
      </c>
      <c r="Z79" s="85">
        <f t="shared" si="23"/>
        <v>0</v>
      </c>
      <c r="AA79" s="85">
        <f t="shared" si="23"/>
        <v>0</v>
      </c>
      <c r="AB79" s="85">
        <f t="shared" si="23"/>
        <v>0</v>
      </c>
      <c r="AC79" s="85">
        <f t="shared" si="23"/>
        <v>0</v>
      </c>
      <c r="AD79" s="85">
        <f t="shared" si="23"/>
        <v>0</v>
      </c>
      <c r="AE79" s="85">
        <f t="shared" si="23"/>
        <v>0</v>
      </c>
      <c r="AF79" s="85">
        <f t="shared" si="23"/>
        <v>0</v>
      </c>
      <c r="AG79" s="85">
        <f t="shared" si="19"/>
        <v>0</v>
      </c>
      <c r="AH79" s="85">
        <f t="shared" si="19"/>
        <v>0</v>
      </c>
      <c r="AI79" s="85">
        <f t="shared" si="19"/>
        <v>0</v>
      </c>
      <c r="AJ79" s="85">
        <f t="shared" si="19"/>
        <v>0</v>
      </c>
      <c r="AK79" s="85">
        <f t="shared" si="19"/>
        <v>0</v>
      </c>
      <c r="AL79" s="85">
        <f t="shared" si="19"/>
        <v>0</v>
      </c>
      <c r="AM79" s="85">
        <f t="shared" si="19"/>
        <v>0</v>
      </c>
      <c r="AN79" s="85">
        <f t="shared" si="19"/>
        <v>0</v>
      </c>
      <c r="AO79" s="85">
        <f t="shared" si="19"/>
        <v>0</v>
      </c>
      <c r="AP79" s="85">
        <f t="shared" si="19"/>
        <v>0</v>
      </c>
      <c r="AQ79" s="85">
        <f t="shared" si="19"/>
        <v>0</v>
      </c>
      <c r="AR79" s="85">
        <f t="shared" si="19"/>
        <v>0</v>
      </c>
      <c r="AS79" s="85">
        <f t="shared" si="19"/>
        <v>0</v>
      </c>
      <c r="AT79" s="85">
        <f t="shared" si="19"/>
        <v>0</v>
      </c>
      <c r="AU79" s="85">
        <f t="shared" si="24"/>
        <v>0</v>
      </c>
      <c r="AV79" s="85">
        <f t="shared" si="24"/>
        <v>0</v>
      </c>
      <c r="AW79" s="85">
        <f t="shared" si="24"/>
        <v>0</v>
      </c>
      <c r="AX79" s="85">
        <f t="shared" si="24"/>
        <v>0</v>
      </c>
      <c r="AY79" s="85">
        <f t="shared" si="24"/>
        <v>0</v>
      </c>
      <c r="AZ79" s="85">
        <f t="shared" si="24"/>
        <v>0</v>
      </c>
      <c r="BA79" s="85">
        <f t="shared" si="24"/>
        <v>0</v>
      </c>
      <c r="BB79" s="85">
        <f t="shared" si="24"/>
        <v>0</v>
      </c>
      <c r="BC79" s="85">
        <f t="shared" si="24"/>
        <v>0</v>
      </c>
      <c r="BD79" s="85">
        <f t="shared" si="24"/>
        <v>0</v>
      </c>
      <c r="BE79" s="85">
        <f t="shared" si="24"/>
        <v>0</v>
      </c>
      <c r="BF79" s="85">
        <f t="shared" si="24"/>
        <v>0</v>
      </c>
      <c r="BG79" s="85">
        <f t="shared" si="24"/>
        <v>0</v>
      </c>
      <c r="BH79" s="88">
        <f t="shared" si="24"/>
        <v>0</v>
      </c>
    </row>
    <row r="80" spans="4:60" x14ac:dyDescent="0.25">
      <c r="D80" s="101">
        <f>+'Descr. Inversiones'!B80</f>
        <v>0</v>
      </c>
      <c r="E80" s="82"/>
      <c r="F80" s="82"/>
      <c r="G80" s="102"/>
      <c r="H80" s="103"/>
      <c r="I80" s="108"/>
      <c r="J80" s="104">
        <f>IFERROR((1-(#REF!+I80))/H80,0)</f>
        <v>0</v>
      </c>
      <c r="K80" s="105">
        <f t="shared" si="20"/>
        <v>1</v>
      </c>
      <c r="L80" s="83">
        <f t="shared" si="21"/>
        <v>1</v>
      </c>
      <c r="M80" s="83">
        <f t="shared" si="22"/>
        <v>1</v>
      </c>
      <c r="N80" s="106">
        <f t="shared" si="25"/>
        <v>0</v>
      </c>
      <c r="O80" s="107">
        <v>0</v>
      </c>
      <c r="P80" s="84"/>
      <c r="Q80" s="85">
        <f t="shared" si="23"/>
        <v>0</v>
      </c>
      <c r="R80" s="85">
        <f t="shared" si="23"/>
        <v>0</v>
      </c>
      <c r="S80" s="85">
        <f t="shared" si="23"/>
        <v>0</v>
      </c>
      <c r="T80" s="85">
        <f t="shared" si="23"/>
        <v>0</v>
      </c>
      <c r="U80" s="85">
        <f t="shared" si="23"/>
        <v>0</v>
      </c>
      <c r="V80" s="85">
        <f t="shared" si="23"/>
        <v>0</v>
      </c>
      <c r="W80" s="85">
        <f t="shared" si="23"/>
        <v>0</v>
      </c>
      <c r="X80" s="85">
        <f t="shared" si="23"/>
        <v>0</v>
      </c>
      <c r="Y80" s="85">
        <f t="shared" si="23"/>
        <v>0</v>
      </c>
      <c r="Z80" s="85">
        <f t="shared" si="23"/>
        <v>0</v>
      </c>
      <c r="AA80" s="85">
        <f t="shared" si="23"/>
        <v>0</v>
      </c>
      <c r="AB80" s="85">
        <f t="shared" si="23"/>
        <v>0</v>
      </c>
      <c r="AC80" s="85">
        <f t="shared" si="23"/>
        <v>0</v>
      </c>
      <c r="AD80" s="85">
        <f t="shared" si="23"/>
        <v>0</v>
      </c>
      <c r="AE80" s="85">
        <f t="shared" si="23"/>
        <v>0</v>
      </c>
      <c r="AF80" s="85">
        <f t="shared" si="23"/>
        <v>0</v>
      </c>
      <c r="AG80" s="85">
        <f t="shared" si="19"/>
        <v>0</v>
      </c>
      <c r="AH80" s="85">
        <f t="shared" si="19"/>
        <v>0</v>
      </c>
      <c r="AI80" s="85">
        <f t="shared" si="19"/>
        <v>0</v>
      </c>
      <c r="AJ80" s="85">
        <f t="shared" si="19"/>
        <v>0</v>
      </c>
      <c r="AK80" s="85">
        <f t="shared" si="19"/>
        <v>0</v>
      </c>
      <c r="AL80" s="85">
        <f t="shared" si="19"/>
        <v>0</v>
      </c>
      <c r="AM80" s="85">
        <f t="shared" si="19"/>
        <v>0</v>
      </c>
      <c r="AN80" s="85">
        <f t="shared" si="19"/>
        <v>0</v>
      </c>
      <c r="AO80" s="85">
        <f t="shared" si="19"/>
        <v>0</v>
      </c>
      <c r="AP80" s="85">
        <f t="shared" si="19"/>
        <v>0</v>
      </c>
      <c r="AQ80" s="85">
        <f t="shared" si="19"/>
        <v>0</v>
      </c>
      <c r="AR80" s="85">
        <f t="shared" si="19"/>
        <v>0</v>
      </c>
      <c r="AS80" s="85">
        <f t="shared" si="19"/>
        <v>0</v>
      </c>
      <c r="AT80" s="85">
        <f t="shared" si="19"/>
        <v>0</v>
      </c>
      <c r="AU80" s="85">
        <f t="shared" si="24"/>
        <v>0</v>
      </c>
      <c r="AV80" s="85">
        <f t="shared" si="24"/>
        <v>0</v>
      </c>
      <c r="AW80" s="85">
        <f t="shared" si="24"/>
        <v>0</v>
      </c>
      <c r="AX80" s="85">
        <f t="shared" si="24"/>
        <v>0</v>
      </c>
      <c r="AY80" s="85">
        <f t="shared" si="24"/>
        <v>0</v>
      </c>
      <c r="AZ80" s="85">
        <f t="shared" si="24"/>
        <v>0</v>
      </c>
      <c r="BA80" s="85">
        <f t="shared" si="24"/>
        <v>0</v>
      </c>
      <c r="BB80" s="85">
        <f t="shared" si="24"/>
        <v>0</v>
      </c>
      <c r="BC80" s="85">
        <f t="shared" si="24"/>
        <v>0</v>
      </c>
      <c r="BD80" s="85">
        <f t="shared" si="24"/>
        <v>0</v>
      </c>
      <c r="BE80" s="85">
        <f t="shared" si="24"/>
        <v>0</v>
      </c>
      <c r="BF80" s="85">
        <f t="shared" si="24"/>
        <v>0</v>
      </c>
      <c r="BG80" s="85">
        <f t="shared" si="24"/>
        <v>0</v>
      </c>
      <c r="BH80" s="88">
        <f t="shared" si="24"/>
        <v>0</v>
      </c>
    </row>
    <row r="81" spans="4:60" x14ac:dyDescent="0.25">
      <c r="D81" s="101">
        <f>+'Descr. Inversiones'!B81</f>
        <v>0</v>
      </c>
      <c r="E81" s="82"/>
      <c r="F81" s="82"/>
      <c r="G81" s="102"/>
      <c r="H81" s="103"/>
      <c r="I81" s="108"/>
      <c r="J81" s="104">
        <f>IFERROR((1-(#REF!+I81))/H81,0)</f>
        <v>0</v>
      </c>
      <c r="K81" s="105">
        <f t="shared" si="20"/>
        <v>1</v>
      </c>
      <c r="L81" s="83">
        <f t="shared" si="21"/>
        <v>1</v>
      </c>
      <c r="M81" s="83">
        <f t="shared" si="22"/>
        <v>1</v>
      </c>
      <c r="N81" s="106">
        <f t="shared" si="25"/>
        <v>0</v>
      </c>
      <c r="O81" s="107">
        <v>0</v>
      </c>
      <c r="P81" s="84"/>
      <c r="Q81" s="85">
        <f t="shared" si="23"/>
        <v>0</v>
      </c>
      <c r="R81" s="85">
        <f t="shared" si="23"/>
        <v>0</v>
      </c>
      <c r="S81" s="85">
        <f t="shared" si="23"/>
        <v>0</v>
      </c>
      <c r="T81" s="85">
        <f t="shared" si="23"/>
        <v>0</v>
      </c>
      <c r="U81" s="85">
        <f t="shared" si="23"/>
        <v>0</v>
      </c>
      <c r="V81" s="85">
        <f t="shared" si="23"/>
        <v>0</v>
      </c>
      <c r="W81" s="85">
        <f t="shared" si="23"/>
        <v>0</v>
      </c>
      <c r="X81" s="85">
        <f t="shared" si="23"/>
        <v>0</v>
      </c>
      <c r="Y81" s="85">
        <f t="shared" si="23"/>
        <v>0</v>
      </c>
      <c r="Z81" s="85">
        <f t="shared" si="23"/>
        <v>0</v>
      </c>
      <c r="AA81" s="85">
        <f t="shared" si="23"/>
        <v>0</v>
      </c>
      <c r="AB81" s="85">
        <f t="shared" si="23"/>
        <v>0</v>
      </c>
      <c r="AC81" s="85">
        <f t="shared" si="23"/>
        <v>0</v>
      </c>
      <c r="AD81" s="85">
        <f t="shared" si="23"/>
        <v>0</v>
      </c>
      <c r="AE81" s="85">
        <f t="shared" si="23"/>
        <v>0</v>
      </c>
      <c r="AF81" s="85">
        <f t="shared" si="23"/>
        <v>0</v>
      </c>
      <c r="AG81" s="85">
        <f t="shared" si="19"/>
        <v>0</v>
      </c>
      <c r="AH81" s="85">
        <f t="shared" si="19"/>
        <v>0</v>
      </c>
      <c r="AI81" s="85">
        <f t="shared" si="19"/>
        <v>0</v>
      </c>
      <c r="AJ81" s="85">
        <f t="shared" si="19"/>
        <v>0</v>
      </c>
      <c r="AK81" s="85">
        <f t="shared" si="19"/>
        <v>0</v>
      </c>
      <c r="AL81" s="85">
        <f t="shared" si="19"/>
        <v>0</v>
      </c>
      <c r="AM81" s="85">
        <f t="shared" si="19"/>
        <v>0</v>
      </c>
      <c r="AN81" s="85">
        <f t="shared" si="19"/>
        <v>0</v>
      </c>
      <c r="AO81" s="85">
        <f t="shared" si="19"/>
        <v>0</v>
      </c>
      <c r="AP81" s="85">
        <f t="shared" si="19"/>
        <v>0</v>
      </c>
      <c r="AQ81" s="85">
        <f t="shared" si="19"/>
        <v>0</v>
      </c>
      <c r="AR81" s="85">
        <f t="shared" si="19"/>
        <v>0</v>
      </c>
      <c r="AS81" s="85">
        <f t="shared" si="19"/>
        <v>0</v>
      </c>
      <c r="AT81" s="85">
        <f t="shared" si="19"/>
        <v>0</v>
      </c>
      <c r="AU81" s="85">
        <f t="shared" si="24"/>
        <v>0</v>
      </c>
      <c r="AV81" s="85">
        <f t="shared" si="24"/>
        <v>0</v>
      </c>
      <c r="AW81" s="85">
        <f t="shared" si="24"/>
        <v>0</v>
      </c>
      <c r="AX81" s="85">
        <f t="shared" si="24"/>
        <v>0</v>
      </c>
      <c r="AY81" s="85">
        <f t="shared" si="24"/>
        <v>0</v>
      </c>
      <c r="AZ81" s="85">
        <f t="shared" si="24"/>
        <v>0</v>
      </c>
      <c r="BA81" s="85">
        <f t="shared" si="24"/>
        <v>0</v>
      </c>
      <c r="BB81" s="85">
        <f t="shared" si="24"/>
        <v>0</v>
      </c>
      <c r="BC81" s="85">
        <f t="shared" si="24"/>
        <v>0</v>
      </c>
      <c r="BD81" s="85">
        <f t="shared" si="24"/>
        <v>0</v>
      </c>
      <c r="BE81" s="85">
        <f t="shared" si="24"/>
        <v>0</v>
      </c>
      <c r="BF81" s="85">
        <f t="shared" si="24"/>
        <v>0</v>
      </c>
      <c r="BG81" s="85">
        <f t="shared" si="24"/>
        <v>0</v>
      </c>
      <c r="BH81" s="88">
        <f t="shared" si="24"/>
        <v>0</v>
      </c>
    </row>
    <row r="82" spans="4:60" x14ac:dyDescent="0.25">
      <c r="D82" s="101">
        <f>+'Descr. Inversiones'!B82</f>
        <v>0</v>
      </c>
      <c r="E82" s="82"/>
      <c r="F82" s="82"/>
      <c r="G82" s="102"/>
      <c r="H82" s="103"/>
      <c r="I82" s="108"/>
      <c r="J82" s="104">
        <f>IFERROR((1-(#REF!+I82))/H82,0)</f>
        <v>0</v>
      </c>
      <c r="K82" s="105">
        <f t="shared" si="20"/>
        <v>1</v>
      </c>
      <c r="L82" s="83">
        <f t="shared" si="21"/>
        <v>1</v>
      </c>
      <c r="M82" s="83">
        <f t="shared" si="22"/>
        <v>1</v>
      </c>
      <c r="N82" s="106">
        <f t="shared" si="25"/>
        <v>0</v>
      </c>
      <c r="O82" s="107">
        <v>0</v>
      </c>
      <c r="P82" s="84"/>
      <c r="Q82" s="85">
        <f t="shared" si="23"/>
        <v>0</v>
      </c>
      <c r="R82" s="85">
        <f t="shared" si="23"/>
        <v>0</v>
      </c>
      <c r="S82" s="85">
        <f t="shared" si="23"/>
        <v>0</v>
      </c>
      <c r="T82" s="85">
        <f t="shared" si="23"/>
        <v>0</v>
      </c>
      <c r="U82" s="85">
        <f t="shared" si="23"/>
        <v>0</v>
      </c>
      <c r="V82" s="85">
        <f t="shared" si="23"/>
        <v>0</v>
      </c>
      <c r="W82" s="85">
        <f t="shared" si="23"/>
        <v>0</v>
      </c>
      <c r="X82" s="85">
        <f t="shared" si="23"/>
        <v>0</v>
      </c>
      <c r="Y82" s="85">
        <f t="shared" si="23"/>
        <v>0</v>
      </c>
      <c r="Z82" s="85">
        <f t="shared" si="23"/>
        <v>0</v>
      </c>
      <c r="AA82" s="85">
        <f t="shared" si="23"/>
        <v>0</v>
      </c>
      <c r="AB82" s="85">
        <f t="shared" si="23"/>
        <v>0</v>
      </c>
      <c r="AC82" s="85">
        <f t="shared" si="23"/>
        <v>0</v>
      </c>
      <c r="AD82" s="85">
        <f t="shared" si="23"/>
        <v>0</v>
      </c>
      <c r="AE82" s="85">
        <f t="shared" si="23"/>
        <v>0</v>
      </c>
      <c r="AF82" s="85">
        <f t="shared" si="23"/>
        <v>0</v>
      </c>
      <c r="AG82" s="85">
        <f t="shared" si="19"/>
        <v>0</v>
      </c>
      <c r="AH82" s="85">
        <f t="shared" si="19"/>
        <v>0</v>
      </c>
      <c r="AI82" s="85">
        <f t="shared" si="19"/>
        <v>0</v>
      </c>
      <c r="AJ82" s="85">
        <f t="shared" si="19"/>
        <v>0</v>
      </c>
      <c r="AK82" s="85">
        <f t="shared" si="19"/>
        <v>0</v>
      </c>
      <c r="AL82" s="85">
        <f t="shared" si="19"/>
        <v>0</v>
      </c>
      <c r="AM82" s="85">
        <f t="shared" si="19"/>
        <v>0</v>
      </c>
      <c r="AN82" s="85">
        <f t="shared" si="19"/>
        <v>0</v>
      </c>
      <c r="AO82" s="85">
        <f t="shared" si="19"/>
        <v>0</v>
      </c>
      <c r="AP82" s="85">
        <f t="shared" si="19"/>
        <v>0</v>
      </c>
      <c r="AQ82" s="85">
        <f t="shared" si="19"/>
        <v>0</v>
      </c>
      <c r="AR82" s="85">
        <f t="shared" si="19"/>
        <v>0</v>
      </c>
      <c r="AS82" s="85">
        <f t="shared" si="19"/>
        <v>0</v>
      </c>
      <c r="AT82" s="85">
        <f t="shared" si="19"/>
        <v>0</v>
      </c>
      <c r="AU82" s="85">
        <f t="shared" si="24"/>
        <v>0</v>
      </c>
      <c r="AV82" s="85">
        <f t="shared" si="24"/>
        <v>0</v>
      </c>
      <c r="AW82" s="85">
        <f t="shared" si="24"/>
        <v>0</v>
      </c>
      <c r="AX82" s="85">
        <f t="shared" si="24"/>
        <v>0</v>
      </c>
      <c r="AY82" s="85">
        <f t="shared" si="24"/>
        <v>0</v>
      </c>
      <c r="AZ82" s="85">
        <f t="shared" si="24"/>
        <v>0</v>
      </c>
      <c r="BA82" s="85">
        <f t="shared" si="24"/>
        <v>0</v>
      </c>
      <c r="BB82" s="85">
        <f t="shared" si="24"/>
        <v>0</v>
      </c>
      <c r="BC82" s="85">
        <f t="shared" si="24"/>
        <v>0</v>
      </c>
      <c r="BD82" s="85">
        <f t="shared" si="24"/>
        <v>0</v>
      </c>
      <c r="BE82" s="85">
        <f t="shared" si="24"/>
        <v>0</v>
      </c>
      <c r="BF82" s="85">
        <f t="shared" si="24"/>
        <v>0</v>
      </c>
      <c r="BG82" s="85">
        <f t="shared" si="24"/>
        <v>0</v>
      </c>
      <c r="BH82" s="88">
        <f t="shared" si="24"/>
        <v>0</v>
      </c>
    </row>
    <row r="83" spans="4:60" x14ac:dyDescent="0.25">
      <c r="D83" s="101">
        <f>+'Descr. Inversiones'!B83</f>
        <v>0</v>
      </c>
      <c r="E83" s="82"/>
      <c r="F83" s="82"/>
      <c r="G83" s="102"/>
      <c r="H83" s="103"/>
      <c r="I83" s="108"/>
      <c r="J83" s="104">
        <f>IFERROR((1-(#REF!+I83))/H83,0)</f>
        <v>0</v>
      </c>
      <c r="K83" s="105">
        <f t="shared" si="20"/>
        <v>1</v>
      </c>
      <c r="L83" s="83">
        <f t="shared" si="21"/>
        <v>1</v>
      </c>
      <c r="M83" s="83">
        <f t="shared" si="22"/>
        <v>1</v>
      </c>
      <c r="N83" s="106">
        <f t="shared" si="25"/>
        <v>0</v>
      </c>
      <c r="O83" s="107">
        <v>0</v>
      </c>
      <c r="P83" s="84"/>
      <c r="Q83" s="85">
        <f t="shared" si="23"/>
        <v>0</v>
      </c>
      <c r="R83" s="85">
        <f t="shared" si="23"/>
        <v>0</v>
      </c>
      <c r="S83" s="85">
        <f t="shared" si="23"/>
        <v>0</v>
      </c>
      <c r="T83" s="85">
        <f t="shared" si="23"/>
        <v>0</v>
      </c>
      <c r="U83" s="85">
        <f t="shared" si="23"/>
        <v>0</v>
      </c>
      <c r="V83" s="85">
        <f t="shared" si="23"/>
        <v>0</v>
      </c>
      <c r="W83" s="85">
        <f t="shared" si="23"/>
        <v>0</v>
      </c>
      <c r="X83" s="85">
        <f t="shared" si="23"/>
        <v>0</v>
      </c>
      <c r="Y83" s="85">
        <f t="shared" si="23"/>
        <v>0</v>
      </c>
      <c r="Z83" s="85">
        <f t="shared" si="23"/>
        <v>0</v>
      </c>
      <c r="AA83" s="85">
        <f t="shared" si="23"/>
        <v>0</v>
      </c>
      <c r="AB83" s="85">
        <f t="shared" si="23"/>
        <v>0</v>
      </c>
      <c r="AC83" s="85">
        <f t="shared" si="23"/>
        <v>0</v>
      </c>
      <c r="AD83" s="85">
        <f t="shared" si="23"/>
        <v>0</v>
      </c>
      <c r="AE83" s="85">
        <f t="shared" si="23"/>
        <v>0</v>
      </c>
      <c r="AF83" s="85">
        <f t="shared" si="23"/>
        <v>0</v>
      </c>
      <c r="AG83" s="85">
        <f t="shared" si="19"/>
        <v>0</v>
      </c>
      <c r="AH83" s="85">
        <f t="shared" si="19"/>
        <v>0</v>
      </c>
      <c r="AI83" s="85">
        <f t="shared" si="19"/>
        <v>0</v>
      </c>
      <c r="AJ83" s="85">
        <f t="shared" si="19"/>
        <v>0</v>
      </c>
      <c r="AK83" s="85">
        <f t="shared" si="19"/>
        <v>0</v>
      </c>
      <c r="AL83" s="85">
        <f t="shared" si="19"/>
        <v>0</v>
      </c>
      <c r="AM83" s="85">
        <f t="shared" si="19"/>
        <v>0</v>
      </c>
      <c r="AN83" s="85">
        <f t="shared" si="19"/>
        <v>0</v>
      </c>
      <c r="AO83" s="85">
        <f t="shared" si="19"/>
        <v>0</v>
      </c>
      <c r="AP83" s="85">
        <f t="shared" si="19"/>
        <v>0</v>
      </c>
      <c r="AQ83" s="85">
        <f t="shared" si="19"/>
        <v>0</v>
      </c>
      <c r="AR83" s="85">
        <f t="shared" si="19"/>
        <v>0</v>
      </c>
      <c r="AS83" s="85">
        <f t="shared" si="19"/>
        <v>0</v>
      </c>
      <c r="AT83" s="85">
        <f t="shared" si="19"/>
        <v>0</v>
      </c>
      <c r="AU83" s="85">
        <f t="shared" si="24"/>
        <v>0</v>
      </c>
      <c r="AV83" s="85">
        <f t="shared" si="24"/>
        <v>0</v>
      </c>
      <c r="AW83" s="85">
        <f t="shared" si="24"/>
        <v>0</v>
      </c>
      <c r="AX83" s="85">
        <f t="shared" si="24"/>
        <v>0</v>
      </c>
      <c r="AY83" s="85">
        <f t="shared" si="24"/>
        <v>0</v>
      </c>
      <c r="AZ83" s="85">
        <f t="shared" si="24"/>
        <v>0</v>
      </c>
      <c r="BA83" s="85">
        <f t="shared" si="24"/>
        <v>0</v>
      </c>
      <c r="BB83" s="85">
        <f t="shared" si="24"/>
        <v>0</v>
      </c>
      <c r="BC83" s="85">
        <f t="shared" si="24"/>
        <v>0</v>
      </c>
      <c r="BD83" s="85">
        <f t="shared" si="24"/>
        <v>0</v>
      </c>
      <c r="BE83" s="85">
        <f t="shared" si="24"/>
        <v>0</v>
      </c>
      <c r="BF83" s="85">
        <f t="shared" si="24"/>
        <v>0</v>
      </c>
      <c r="BG83" s="85">
        <f t="shared" si="24"/>
        <v>0</v>
      </c>
      <c r="BH83" s="88">
        <f t="shared" si="24"/>
        <v>0</v>
      </c>
    </row>
    <row r="84" spans="4:60" x14ac:dyDescent="0.25">
      <c r="D84" s="101">
        <f>+'Descr. Inversiones'!B84</f>
        <v>0</v>
      </c>
      <c r="E84" s="82"/>
      <c r="F84" s="82"/>
      <c r="G84" s="102"/>
      <c r="H84" s="103"/>
      <c r="I84" s="108"/>
      <c r="J84" s="104">
        <f>IFERROR((1-(#REF!+I84))/H84,0)</f>
        <v>0</v>
      </c>
      <c r="K84" s="105">
        <f t="shared" si="20"/>
        <v>1</v>
      </c>
      <c r="L84" s="83">
        <f t="shared" si="21"/>
        <v>1</v>
      </c>
      <c r="M84" s="83">
        <f t="shared" si="22"/>
        <v>1</v>
      </c>
      <c r="N84" s="106">
        <f t="shared" si="25"/>
        <v>0</v>
      </c>
      <c r="O84" s="107">
        <v>0</v>
      </c>
      <c r="P84" s="84"/>
      <c r="Q84" s="85">
        <f t="shared" si="23"/>
        <v>0</v>
      </c>
      <c r="R84" s="85">
        <f t="shared" si="23"/>
        <v>0</v>
      </c>
      <c r="S84" s="85">
        <f t="shared" si="23"/>
        <v>0</v>
      </c>
      <c r="T84" s="85">
        <f t="shared" si="23"/>
        <v>0</v>
      </c>
      <c r="U84" s="85">
        <f t="shared" si="23"/>
        <v>0</v>
      </c>
      <c r="V84" s="85">
        <f t="shared" si="23"/>
        <v>0</v>
      </c>
      <c r="W84" s="85">
        <f t="shared" si="23"/>
        <v>0</v>
      </c>
      <c r="X84" s="85">
        <f t="shared" si="23"/>
        <v>0</v>
      </c>
      <c r="Y84" s="85">
        <f t="shared" si="23"/>
        <v>0</v>
      </c>
      <c r="Z84" s="85">
        <f t="shared" si="23"/>
        <v>0</v>
      </c>
      <c r="AA84" s="85">
        <f t="shared" si="23"/>
        <v>0</v>
      </c>
      <c r="AB84" s="85">
        <f t="shared" si="23"/>
        <v>0</v>
      </c>
      <c r="AC84" s="85">
        <f t="shared" si="23"/>
        <v>0</v>
      </c>
      <c r="AD84" s="85">
        <f t="shared" si="23"/>
        <v>0</v>
      </c>
      <c r="AE84" s="85">
        <f t="shared" si="23"/>
        <v>0</v>
      </c>
      <c r="AF84" s="85">
        <f t="shared" si="23"/>
        <v>0</v>
      </c>
      <c r="AG84" s="85">
        <f t="shared" si="19"/>
        <v>0</v>
      </c>
      <c r="AH84" s="85">
        <f t="shared" si="19"/>
        <v>0</v>
      </c>
      <c r="AI84" s="85">
        <f t="shared" si="19"/>
        <v>0</v>
      </c>
      <c r="AJ84" s="85">
        <f t="shared" si="19"/>
        <v>0</v>
      </c>
      <c r="AK84" s="85">
        <f t="shared" si="19"/>
        <v>0</v>
      </c>
      <c r="AL84" s="85">
        <f t="shared" si="19"/>
        <v>0</v>
      </c>
      <c r="AM84" s="85">
        <f t="shared" si="19"/>
        <v>0</v>
      </c>
      <c r="AN84" s="85">
        <f t="shared" si="19"/>
        <v>0</v>
      </c>
      <c r="AO84" s="85">
        <f t="shared" si="19"/>
        <v>0</v>
      </c>
      <c r="AP84" s="85">
        <f t="shared" si="19"/>
        <v>0</v>
      </c>
      <c r="AQ84" s="85">
        <f t="shared" si="19"/>
        <v>0</v>
      </c>
      <c r="AR84" s="85">
        <f t="shared" si="19"/>
        <v>0</v>
      </c>
      <c r="AS84" s="85">
        <f t="shared" si="19"/>
        <v>0</v>
      </c>
      <c r="AT84" s="85">
        <f t="shared" si="19"/>
        <v>0</v>
      </c>
      <c r="AU84" s="85">
        <f t="shared" si="24"/>
        <v>0</v>
      </c>
      <c r="AV84" s="85">
        <f t="shared" si="24"/>
        <v>0</v>
      </c>
      <c r="AW84" s="85">
        <f t="shared" si="24"/>
        <v>0</v>
      </c>
      <c r="AX84" s="85">
        <f t="shared" si="24"/>
        <v>0</v>
      </c>
      <c r="AY84" s="85">
        <f t="shared" si="24"/>
        <v>0</v>
      </c>
      <c r="AZ84" s="85">
        <f t="shared" si="24"/>
        <v>0</v>
      </c>
      <c r="BA84" s="85">
        <f t="shared" si="24"/>
        <v>0</v>
      </c>
      <c r="BB84" s="85">
        <f t="shared" si="24"/>
        <v>0</v>
      </c>
      <c r="BC84" s="85">
        <f t="shared" si="24"/>
        <v>0</v>
      </c>
      <c r="BD84" s="85">
        <f t="shared" si="24"/>
        <v>0</v>
      </c>
      <c r="BE84" s="85">
        <f t="shared" si="24"/>
        <v>0</v>
      </c>
      <c r="BF84" s="85">
        <f t="shared" si="24"/>
        <v>0</v>
      </c>
      <c r="BG84" s="85">
        <f t="shared" si="24"/>
        <v>0</v>
      </c>
      <c r="BH84" s="88">
        <f t="shared" si="24"/>
        <v>0</v>
      </c>
    </row>
    <row r="85" spans="4:60" x14ac:dyDescent="0.25">
      <c r="D85" s="101">
        <f>+'Descr. Inversiones'!B85</f>
        <v>0</v>
      </c>
      <c r="E85" s="82"/>
      <c r="F85" s="82"/>
      <c r="G85" s="102"/>
      <c r="H85" s="103"/>
      <c r="I85" s="108"/>
      <c r="J85" s="104">
        <f>IFERROR((1-(#REF!+I85))/H85,0)</f>
        <v>0</v>
      </c>
      <c r="K85" s="105">
        <f t="shared" si="20"/>
        <v>1</v>
      </c>
      <c r="L85" s="83">
        <f t="shared" si="21"/>
        <v>1</v>
      </c>
      <c r="M85" s="83">
        <f t="shared" si="22"/>
        <v>1</v>
      </c>
      <c r="N85" s="106">
        <f t="shared" si="25"/>
        <v>0</v>
      </c>
      <c r="O85" s="107">
        <v>0</v>
      </c>
      <c r="P85" s="84"/>
      <c r="Q85" s="85">
        <f t="shared" si="23"/>
        <v>0</v>
      </c>
      <c r="R85" s="85">
        <f t="shared" si="23"/>
        <v>0</v>
      </c>
      <c r="S85" s="85">
        <f t="shared" si="23"/>
        <v>0</v>
      </c>
      <c r="T85" s="85">
        <f t="shared" si="23"/>
        <v>0</v>
      </c>
      <c r="U85" s="85">
        <f t="shared" si="23"/>
        <v>0</v>
      </c>
      <c r="V85" s="85">
        <f t="shared" si="23"/>
        <v>0</v>
      </c>
      <c r="W85" s="85">
        <f t="shared" si="23"/>
        <v>0</v>
      </c>
      <c r="X85" s="85">
        <f t="shared" si="23"/>
        <v>0</v>
      </c>
      <c r="Y85" s="85">
        <f t="shared" si="23"/>
        <v>0</v>
      </c>
      <c r="Z85" s="85">
        <f t="shared" si="23"/>
        <v>0</v>
      </c>
      <c r="AA85" s="85">
        <f t="shared" si="23"/>
        <v>0</v>
      </c>
      <c r="AB85" s="85">
        <f t="shared" si="23"/>
        <v>0</v>
      </c>
      <c r="AC85" s="85">
        <f t="shared" si="23"/>
        <v>0</v>
      </c>
      <c r="AD85" s="85">
        <f t="shared" si="23"/>
        <v>0</v>
      </c>
      <c r="AE85" s="85">
        <f t="shared" si="23"/>
        <v>0</v>
      </c>
      <c r="AF85" s="85">
        <f t="shared" si="23"/>
        <v>0</v>
      </c>
      <c r="AG85" s="85">
        <f t="shared" si="19"/>
        <v>0</v>
      </c>
      <c r="AH85" s="85">
        <f t="shared" si="19"/>
        <v>0</v>
      </c>
      <c r="AI85" s="85">
        <f t="shared" si="19"/>
        <v>0</v>
      </c>
      <c r="AJ85" s="85">
        <f t="shared" si="19"/>
        <v>0</v>
      </c>
      <c r="AK85" s="85">
        <f t="shared" si="19"/>
        <v>0</v>
      </c>
      <c r="AL85" s="85">
        <f t="shared" si="19"/>
        <v>0</v>
      </c>
      <c r="AM85" s="85">
        <f t="shared" si="19"/>
        <v>0</v>
      </c>
      <c r="AN85" s="85">
        <f t="shared" si="19"/>
        <v>0</v>
      </c>
      <c r="AO85" s="85">
        <f t="shared" si="19"/>
        <v>0</v>
      </c>
      <c r="AP85" s="85">
        <f t="shared" si="19"/>
        <v>0</v>
      </c>
      <c r="AQ85" s="85">
        <f t="shared" si="19"/>
        <v>0</v>
      </c>
      <c r="AR85" s="85">
        <f t="shared" si="19"/>
        <v>0</v>
      </c>
      <c r="AS85" s="85">
        <f t="shared" si="19"/>
        <v>0</v>
      </c>
      <c r="AT85" s="85">
        <f t="shared" si="19"/>
        <v>0</v>
      </c>
      <c r="AU85" s="85">
        <f t="shared" si="24"/>
        <v>0</v>
      </c>
      <c r="AV85" s="85">
        <f t="shared" si="24"/>
        <v>0</v>
      </c>
      <c r="AW85" s="85">
        <f t="shared" si="24"/>
        <v>0</v>
      </c>
      <c r="AX85" s="85">
        <f t="shared" si="24"/>
        <v>0</v>
      </c>
      <c r="AY85" s="85">
        <f t="shared" si="24"/>
        <v>0</v>
      </c>
      <c r="AZ85" s="85">
        <f t="shared" si="24"/>
        <v>0</v>
      </c>
      <c r="BA85" s="85">
        <f t="shared" si="24"/>
        <v>0</v>
      </c>
      <c r="BB85" s="85">
        <f t="shared" si="24"/>
        <v>0</v>
      </c>
      <c r="BC85" s="85">
        <f t="shared" si="24"/>
        <v>0</v>
      </c>
      <c r="BD85" s="85">
        <f t="shared" si="24"/>
        <v>0</v>
      </c>
      <c r="BE85" s="85">
        <f t="shared" si="24"/>
        <v>0</v>
      </c>
      <c r="BF85" s="85">
        <f t="shared" si="24"/>
        <v>0</v>
      </c>
      <c r="BG85" s="85">
        <f t="shared" si="24"/>
        <v>0</v>
      </c>
      <c r="BH85" s="88">
        <f t="shared" si="24"/>
        <v>0</v>
      </c>
    </row>
    <row r="86" spans="4:60" x14ac:dyDescent="0.25">
      <c r="D86" s="101">
        <f>+'Descr. Inversiones'!B86</f>
        <v>0</v>
      </c>
      <c r="E86" s="82"/>
      <c r="F86" s="82"/>
      <c r="G86" s="102"/>
      <c r="H86" s="103"/>
      <c r="I86" s="108"/>
      <c r="J86" s="104">
        <f>IFERROR((1-(#REF!+I86))/H86,0)</f>
        <v>0</v>
      </c>
      <c r="K86" s="105">
        <f t="shared" si="20"/>
        <v>1</v>
      </c>
      <c r="L86" s="83">
        <f t="shared" si="21"/>
        <v>1</v>
      </c>
      <c r="M86" s="83">
        <f t="shared" si="22"/>
        <v>1</v>
      </c>
      <c r="N86" s="106">
        <f t="shared" si="25"/>
        <v>0</v>
      </c>
      <c r="O86" s="107">
        <v>0</v>
      </c>
      <c r="P86" s="84"/>
      <c r="Q86" s="85">
        <f t="shared" si="23"/>
        <v>0</v>
      </c>
      <c r="R86" s="85">
        <f t="shared" si="23"/>
        <v>0</v>
      </c>
      <c r="S86" s="85">
        <f t="shared" si="23"/>
        <v>0</v>
      </c>
      <c r="T86" s="85">
        <f t="shared" si="23"/>
        <v>0</v>
      </c>
      <c r="U86" s="85">
        <f t="shared" si="23"/>
        <v>0</v>
      </c>
      <c r="V86" s="85">
        <f t="shared" si="23"/>
        <v>0</v>
      </c>
      <c r="W86" s="85">
        <f t="shared" si="23"/>
        <v>0</v>
      </c>
      <c r="X86" s="85">
        <f t="shared" si="23"/>
        <v>0</v>
      </c>
      <c r="Y86" s="85">
        <f t="shared" si="23"/>
        <v>0</v>
      </c>
      <c r="Z86" s="85">
        <f t="shared" si="23"/>
        <v>0</v>
      </c>
      <c r="AA86" s="85">
        <f t="shared" si="23"/>
        <v>0</v>
      </c>
      <c r="AB86" s="85">
        <f t="shared" si="23"/>
        <v>0</v>
      </c>
      <c r="AC86" s="85">
        <f t="shared" si="23"/>
        <v>0</v>
      </c>
      <c r="AD86" s="85">
        <f t="shared" si="23"/>
        <v>0</v>
      </c>
      <c r="AE86" s="85">
        <f t="shared" si="23"/>
        <v>0</v>
      </c>
      <c r="AF86" s="85">
        <f t="shared" si="23"/>
        <v>0</v>
      </c>
      <c r="AG86" s="85">
        <f t="shared" si="19"/>
        <v>0</v>
      </c>
      <c r="AH86" s="85">
        <f t="shared" si="19"/>
        <v>0</v>
      </c>
      <c r="AI86" s="85">
        <f t="shared" si="19"/>
        <v>0</v>
      </c>
      <c r="AJ86" s="85">
        <f t="shared" si="19"/>
        <v>0</v>
      </c>
      <c r="AK86" s="85">
        <f t="shared" si="19"/>
        <v>0</v>
      </c>
      <c r="AL86" s="85">
        <f t="shared" si="19"/>
        <v>0</v>
      </c>
      <c r="AM86" s="85">
        <f t="shared" si="19"/>
        <v>0</v>
      </c>
      <c r="AN86" s="85">
        <f t="shared" si="19"/>
        <v>0</v>
      </c>
      <c r="AO86" s="85">
        <f t="shared" si="19"/>
        <v>0</v>
      </c>
      <c r="AP86" s="85">
        <f t="shared" si="19"/>
        <v>0</v>
      </c>
      <c r="AQ86" s="85">
        <f t="shared" si="19"/>
        <v>0</v>
      </c>
      <c r="AR86" s="85">
        <f t="shared" si="19"/>
        <v>0</v>
      </c>
      <c r="AS86" s="85">
        <f t="shared" si="19"/>
        <v>0</v>
      </c>
      <c r="AT86" s="85">
        <f t="shared" si="19"/>
        <v>0</v>
      </c>
      <c r="AU86" s="85">
        <f t="shared" si="24"/>
        <v>0</v>
      </c>
      <c r="AV86" s="85">
        <f t="shared" si="24"/>
        <v>0</v>
      </c>
      <c r="AW86" s="85">
        <f t="shared" si="24"/>
        <v>0</v>
      </c>
      <c r="AX86" s="85">
        <f t="shared" si="24"/>
        <v>0</v>
      </c>
      <c r="AY86" s="85">
        <f t="shared" si="24"/>
        <v>0</v>
      </c>
      <c r="AZ86" s="85">
        <f t="shared" si="24"/>
        <v>0</v>
      </c>
      <c r="BA86" s="85">
        <f t="shared" si="24"/>
        <v>0</v>
      </c>
      <c r="BB86" s="85">
        <f t="shared" si="24"/>
        <v>0</v>
      </c>
      <c r="BC86" s="85">
        <f t="shared" si="24"/>
        <v>0</v>
      </c>
      <c r="BD86" s="85">
        <f t="shared" si="24"/>
        <v>0</v>
      </c>
      <c r="BE86" s="85">
        <f t="shared" si="24"/>
        <v>0</v>
      </c>
      <c r="BF86" s="85">
        <f t="shared" si="24"/>
        <v>0</v>
      </c>
      <c r="BG86" s="85">
        <f t="shared" si="24"/>
        <v>0</v>
      </c>
      <c r="BH86" s="88">
        <f t="shared" si="24"/>
        <v>0</v>
      </c>
    </row>
    <row r="87" spans="4:60" x14ac:dyDescent="0.25">
      <c r="D87" s="101">
        <f>+'Descr. Inversiones'!B87</f>
        <v>0</v>
      </c>
      <c r="E87" s="82"/>
      <c r="F87" s="82"/>
      <c r="G87" s="102"/>
      <c r="H87" s="103"/>
      <c r="I87" s="108"/>
      <c r="J87" s="104">
        <f>IFERROR((1-(#REF!+I87))/H87,0)</f>
        <v>0</v>
      </c>
      <c r="K87" s="105">
        <f t="shared" si="20"/>
        <v>1</v>
      </c>
      <c r="L87" s="83">
        <f t="shared" si="21"/>
        <v>1</v>
      </c>
      <c r="M87" s="83">
        <f t="shared" si="22"/>
        <v>1</v>
      </c>
      <c r="N87" s="106">
        <f t="shared" si="25"/>
        <v>0</v>
      </c>
      <c r="O87" s="107">
        <v>0</v>
      </c>
      <c r="P87" s="84"/>
      <c r="Q87" s="85">
        <f t="shared" si="23"/>
        <v>0</v>
      </c>
      <c r="R87" s="85">
        <f t="shared" si="23"/>
        <v>0</v>
      </c>
      <c r="S87" s="85">
        <f t="shared" si="23"/>
        <v>0</v>
      </c>
      <c r="T87" s="85">
        <f t="shared" si="23"/>
        <v>0</v>
      </c>
      <c r="U87" s="85">
        <f t="shared" si="23"/>
        <v>0</v>
      </c>
      <c r="V87" s="85">
        <f t="shared" si="23"/>
        <v>0</v>
      </c>
      <c r="W87" s="85">
        <f t="shared" si="23"/>
        <v>0</v>
      </c>
      <c r="X87" s="85">
        <f t="shared" si="23"/>
        <v>0</v>
      </c>
      <c r="Y87" s="85">
        <f t="shared" si="23"/>
        <v>0</v>
      </c>
      <c r="Z87" s="85">
        <f t="shared" si="23"/>
        <v>0</v>
      </c>
      <c r="AA87" s="85">
        <f t="shared" si="23"/>
        <v>0</v>
      </c>
      <c r="AB87" s="85">
        <f t="shared" si="23"/>
        <v>0</v>
      </c>
      <c r="AC87" s="85">
        <f t="shared" si="23"/>
        <v>0</v>
      </c>
      <c r="AD87" s="85">
        <f t="shared" si="23"/>
        <v>0</v>
      </c>
      <c r="AE87" s="85">
        <f t="shared" si="23"/>
        <v>0</v>
      </c>
      <c r="AF87" s="85">
        <f t="shared" si="23"/>
        <v>0</v>
      </c>
      <c r="AG87" s="85">
        <f t="shared" si="19"/>
        <v>0</v>
      </c>
      <c r="AH87" s="85">
        <f t="shared" si="19"/>
        <v>0</v>
      </c>
      <c r="AI87" s="85">
        <f t="shared" si="19"/>
        <v>0</v>
      </c>
      <c r="AJ87" s="85">
        <f t="shared" si="19"/>
        <v>0</v>
      </c>
      <c r="AK87" s="85">
        <f t="shared" si="19"/>
        <v>0</v>
      </c>
      <c r="AL87" s="85">
        <f t="shared" si="19"/>
        <v>0</v>
      </c>
      <c r="AM87" s="85">
        <f t="shared" si="19"/>
        <v>0</v>
      </c>
      <c r="AN87" s="85">
        <f t="shared" si="19"/>
        <v>0</v>
      </c>
      <c r="AO87" s="85">
        <f t="shared" si="19"/>
        <v>0</v>
      </c>
      <c r="AP87" s="85">
        <f t="shared" si="19"/>
        <v>0</v>
      </c>
      <c r="AQ87" s="85">
        <f t="shared" si="19"/>
        <v>0</v>
      </c>
      <c r="AR87" s="85">
        <f t="shared" si="19"/>
        <v>0</v>
      </c>
      <c r="AS87" s="85">
        <f t="shared" si="19"/>
        <v>0</v>
      </c>
      <c r="AT87" s="85">
        <f t="shared" si="19"/>
        <v>0</v>
      </c>
      <c r="AU87" s="85">
        <f t="shared" si="24"/>
        <v>0</v>
      </c>
      <c r="AV87" s="85">
        <f t="shared" si="24"/>
        <v>0</v>
      </c>
      <c r="AW87" s="85">
        <f t="shared" si="24"/>
        <v>0</v>
      </c>
      <c r="AX87" s="85">
        <f t="shared" si="24"/>
        <v>0</v>
      </c>
      <c r="AY87" s="85">
        <f t="shared" si="24"/>
        <v>0</v>
      </c>
      <c r="AZ87" s="85">
        <f t="shared" si="24"/>
        <v>0</v>
      </c>
      <c r="BA87" s="85">
        <f t="shared" si="24"/>
        <v>0</v>
      </c>
      <c r="BB87" s="85">
        <f t="shared" si="24"/>
        <v>0</v>
      </c>
      <c r="BC87" s="85">
        <f t="shared" si="24"/>
        <v>0</v>
      </c>
      <c r="BD87" s="85">
        <f t="shared" si="24"/>
        <v>0</v>
      </c>
      <c r="BE87" s="85">
        <f t="shared" si="24"/>
        <v>0</v>
      </c>
      <c r="BF87" s="85">
        <f t="shared" si="24"/>
        <v>0</v>
      </c>
      <c r="BG87" s="85">
        <f t="shared" si="24"/>
        <v>0</v>
      </c>
      <c r="BH87" s="88">
        <f t="shared" si="24"/>
        <v>0</v>
      </c>
    </row>
    <row r="88" spans="4:60" x14ac:dyDescent="0.25">
      <c r="D88" s="101">
        <f>+'Descr. Inversiones'!B88</f>
        <v>0</v>
      </c>
      <c r="E88" s="82"/>
      <c r="F88" s="82"/>
      <c r="G88" s="102"/>
      <c r="H88" s="103"/>
      <c r="I88" s="108"/>
      <c r="J88" s="104">
        <f>IFERROR((1-(#REF!+I88))/H88,0)</f>
        <v>0</v>
      </c>
      <c r="K88" s="105">
        <f t="shared" si="20"/>
        <v>1</v>
      </c>
      <c r="L88" s="83">
        <f t="shared" si="21"/>
        <v>1</v>
      </c>
      <c r="M88" s="83">
        <f t="shared" si="22"/>
        <v>1</v>
      </c>
      <c r="N88" s="106">
        <f t="shared" si="25"/>
        <v>0</v>
      </c>
      <c r="O88" s="107">
        <v>0</v>
      </c>
      <c r="P88" s="84"/>
      <c r="Q88" s="85">
        <f t="shared" si="23"/>
        <v>0</v>
      </c>
      <c r="R88" s="85">
        <f t="shared" si="23"/>
        <v>0</v>
      </c>
      <c r="S88" s="85">
        <f t="shared" si="23"/>
        <v>0</v>
      </c>
      <c r="T88" s="85">
        <f t="shared" si="23"/>
        <v>0</v>
      </c>
      <c r="U88" s="85">
        <f t="shared" si="23"/>
        <v>0</v>
      </c>
      <c r="V88" s="85">
        <f t="shared" si="23"/>
        <v>0</v>
      </c>
      <c r="W88" s="85">
        <f t="shared" si="23"/>
        <v>0</v>
      </c>
      <c r="X88" s="85">
        <f t="shared" si="23"/>
        <v>0</v>
      </c>
      <c r="Y88" s="85">
        <f t="shared" si="23"/>
        <v>0</v>
      </c>
      <c r="Z88" s="85">
        <f t="shared" si="23"/>
        <v>0</v>
      </c>
      <c r="AA88" s="85">
        <f t="shared" si="23"/>
        <v>0</v>
      </c>
      <c r="AB88" s="85">
        <f t="shared" si="23"/>
        <v>0</v>
      </c>
      <c r="AC88" s="85">
        <f t="shared" si="23"/>
        <v>0</v>
      </c>
      <c r="AD88" s="85">
        <f t="shared" si="23"/>
        <v>0</v>
      </c>
      <c r="AE88" s="85">
        <f t="shared" si="23"/>
        <v>0</v>
      </c>
      <c r="AF88" s="85">
        <f t="shared" ref="AF88:AT88" si="26">IF(AND(AF$7&gt;=$E88,AF$7&lt;=$F88,$H88&gt;0),1,0)</f>
        <v>0</v>
      </c>
      <c r="AG88" s="85">
        <f t="shared" si="26"/>
        <v>0</v>
      </c>
      <c r="AH88" s="85">
        <f t="shared" si="26"/>
        <v>0</v>
      </c>
      <c r="AI88" s="85">
        <f t="shared" si="26"/>
        <v>0</v>
      </c>
      <c r="AJ88" s="85">
        <f t="shared" si="26"/>
        <v>0</v>
      </c>
      <c r="AK88" s="85">
        <f t="shared" si="26"/>
        <v>0</v>
      </c>
      <c r="AL88" s="85">
        <f t="shared" si="26"/>
        <v>0</v>
      </c>
      <c r="AM88" s="85">
        <f t="shared" si="26"/>
        <v>0</v>
      </c>
      <c r="AN88" s="85">
        <f t="shared" si="26"/>
        <v>0</v>
      </c>
      <c r="AO88" s="85">
        <f t="shared" si="26"/>
        <v>0</v>
      </c>
      <c r="AP88" s="85">
        <f t="shared" si="26"/>
        <v>0</v>
      </c>
      <c r="AQ88" s="85">
        <f t="shared" si="26"/>
        <v>0</v>
      </c>
      <c r="AR88" s="85">
        <f t="shared" si="26"/>
        <v>0</v>
      </c>
      <c r="AS88" s="85">
        <f t="shared" si="26"/>
        <v>0</v>
      </c>
      <c r="AT88" s="85">
        <f t="shared" si="26"/>
        <v>0</v>
      </c>
      <c r="AU88" s="85">
        <f t="shared" si="24"/>
        <v>0</v>
      </c>
      <c r="AV88" s="85">
        <f t="shared" si="24"/>
        <v>0</v>
      </c>
      <c r="AW88" s="85">
        <f t="shared" si="24"/>
        <v>0</v>
      </c>
      <c r="AX88" s="85">
        <f t="shared" si="24"/>
        <v>0</v>
      </c>
      <c r="AY88" s="85">
        <f t="shared" si="24"/>
        <v>0</v>
      </c>
      <c r="AZ88" s="85">
        <f t="shared" si="24"/>
        <v>0</v>
      </c>
      <c r="BA88" s="85">
        <f t="shared" si="24"/>
        <v>0</v>
      </c>
      <c r="BB88" s="85">
        <f t="shared" si="24"/>
        <v>0</v>
      </c>
      <c r="BC88" s="85">
        <f t="shared" si="24"/>
        <v>0</v>
      </c>
      <c r="BD88" s="85">
        <f t="shared" si="24"/>
        <v>0</v>
      </c>
      <c r="BE88" s="85">
        <f t="shared" si="24"/>
        <v>0</v>
      </c>
      <c r="BF88" s="85">
        <f t="shared" si="24"/>
        <v>0</v>
      </c>
      <c r="BG88" s="85">
        <f t="shared" si="24"/>
        <v>0</v>
      </c>
      <c r="BH88" s="88">
        <f t="shared" si="24"/>
        <v>0</v>
      </c>
    </row>
    <row r="89" spans="4:60" x14ac:dyDescent="0.25">
      <c r="D89" s="101">
        <f>+'Descr. Inversiones'!B89</f>
        <v>0</v>
      </c>
      <c r="E89" s="82"/>
      <c r="F89" s="82"/>
      <c r="G89" s="102"/>
      <c r="H89" s="103"/>
      <c r="I89" s="108"/>
      <c r="J89" s="104">
        <f>IFERROR((1-(#REF!+I89))/H89,0)</f>
        <v>0</v>
      </c>
      <c r="K89" s="105">
        <f t="shared" si="20"/>
        <v>1</v>
      </c>
      <c r="L89" s="83">
        <f t="shared" si="21"/>
        <v>1</v>
      </c>
      <c r="M89" s="83">
        <f t="shared" si="22"/>
        <v>1</v>
      </c>
      <c r="N89" s="106">
        <f t="shared" si="25"/>
        <v>0</v>
      </c>
      <c r="O89" s="107">
        <v>0</v>
      </c>
      <c r="P89" s="84"/>
      <c r="Q89" s="85"/>
      <c r="R89" s="85"/>
      <c r="S89" s="85"/>
      <c r="T89" s="85"/>
      <c r="U89" s="85"/>
      <c r="V89" s="85"/>
      <c r="W89" s="85"/>
      <c r="X89" s="85"/>
      <c r="Y89" s="85"/>
      <c r="Z89" s="85"/>
      <c r="AA89" s="85"/>
      <c r="AB89" s="85"/>
      <c r="AC89" s="85"/>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row>
    <row r="90" spans="4:60" x14ac:dyDescent="0.25">
      <c r="D90" s="101">
        <f>+'Descr. Inversiones'!B90</f>
        <v>0</v>
      </c>
      <c r="E90" s="82"/>
      <c r="F90" s="82"/>
      <c r="G90" s="102"/>
      <c r="H90" s="103"/>
      <c r="I90" s="108"/>
      <c r="J90" s="104">
        <f>IFERROR((1-(#REF!+I90))/H90,0)</f>
        <v>0</v>
      </c>
      <c r="K90" s="105">
        <f t="shared" si="20"/>
        <v>1</v>
      </c>
      <c r="L90" s="83">
        <f t="shared" si="21"/>
        <v>1</v>
      </c>
      <c r="M90" s="83">
        <f t="shared" si="22"/>
        <v>1</v>
      </c>
      <c r="N90" s="106">
        <f t="shared" si="25"/>
        <v>0</v>
      </c>
      <c r="O90" s="107">
        <v>0</v>
      </c>
      <c r="P90" s="84"/>
      <c r="Q90" s="85"/>
      <c r="R90" s="85"/>
      <c r="S90" s="85"/>
      <c r="T90" s="85"/>
      <c r="U90" s="85"/>
      <c r="V90" s="85"/>
      <c r="W90" s="85"/>
      <c r="X90" s="85"/>
      <c r="Y90" s="85"/>
      <c r="Z90" s="85"/>
      <c r="AA90" s="85"/>
      <c r="AB90" s="85"/>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row>
    <row r="91" spans="4:60" x14ac:dyDescent="0.25">
      <c r="D91" s="101">
        <f>+'Descr. Inversiones'!B91</f>
        <v>0</v>
      </c>
      <c r="E91" s="82"/>
      <c r="F91" s="82"/>
      <c r="G91" s="102"/>
      <c r="H91" s="103"/>
      <c r="I91" s="108"/>
      <c r="J91" s="104">
        <f>IFERROR((1-(#REF!+I91))/H91,0)</f>
        <v>0</v>
      </c>
      <c r="K91" s="105">
        <f t="shared" si="20"/>
        <v>1</v>
      </c>
      <c r="L91" s="83">
        <f t="shared" si="21"/>
        <v>1</v>
      </c>
      <c r="M91" s="83">
        <f t="shared" si="22"/>
        <v>1</v>
      </c>
      <c r="N91" s="106">
        <f t="shared" si="25"/>
        <v>0</v>
      </c>
      <c r="O91" s="107">
        <v>0</v>
      </c>
      <c r="P91" s="84"/>
      <c r="Q91" s="85"/>
      <c r="R91" s="85"/>
      <c r="S91" s="85"/>
      <c r="T91" s="85"/>
      <c r="U91" s="85"/>
      <c r="V91" s="85"/>
      <c r="W91" s="85"/>
      <c r="X91" s="85"/>
      <c r="Y91" s="85"/>
      <c r="Z91" s="85"/>
      <c r="AA91" s="85"/>
      <c r="AB91" s="85"/>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row>
    <row r="92" spans="4:60" x14ac:dyDescent="0.25">
      <c r="D92" s="101">
        <f>+'Descr. Inversiones'!B92</f>
        <v>0</v>
      </c>
      <c r="E92" s="82"/>
      <c r="F92" s="82"/>
      <c r="G92" s="102"/>
      <c r="H92" s="103"/>
      <c r="I92" s="108"/>
      <c r="J92" s="104">
        <f>IFERROR((1-(#REF!+I92))/H92,0)</f>
        <v>0</v>
      </c>
      <c r="K92" s="105">
        <f t="shared" si="20"/>
        <v>1</v>
      </c>
      <c r="L92" s="83">
        <f t="shared" si="21"/>
        <v>1</v>
      </c>
      <c r="M92" s="83">
        <f t="shared" si="22"/>
        <v>1</v>
      </c>
      <c r="N92" s="106">
        <f t="shared" si="25"/>
        <v>0</v>
      </c>
      <c r="O92" s="107">
        <v>0</v>
      </c>
      <c r="P92" s="84"/>
      <c r="Q92" s="85"/>
      <c r="R92" s="85"/>
      <c r="S92" s="85"/>
      <c r="T92" s="85"/>
      <c r="U92" s="85"/>
      <c r="V92" s="85"/>
      <c r="W92" s="85"/>
      <c r="X92" s="85"/>
      <c r="Y92" s="85"/>
      <c r="Z92" s="85"/>
      <c r="AA92" s="85"/>
      <c r="AB92" s="85"/>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row>
    <row r="93" spans="4:60" x14ac:dyDescent="0.25">
      <c r="D93" s="101">
        <f>+'Descr. Inversiones'!B93</f>
        <v>0</v>
      </c>
      <c r="E93" s="82"/>
      <c r="F93" s="82"/>
      <c r="G93" s="102"/>
      <c r="H93" s="103"/>
      <c r="I93" s="108"/>
      <c r="J93" s="104">
        <f>IFERROR((1-(#REF!+I93))/H93,0)</f>
        <v>0</v>
      </c>
      <c r="K93" s="105">
        <f t="shared" si="20"/>
        <v>1</v>
      </c>
      <c r="L93" s="83">
        <f t="shared" si="21"/>
        <v>1</v>
      </c>
      <c r="M93" s="83">
        <f t="shared" si="22"/>
        <v>1</v>
      </c>
      <c r="N93" s="106">
        <f t="shared" si="25"/>
        <v>0</v>
      </c>
      <c r="O93" s="107">
        <v>0</v>
      </c>
      <c r="P93" s="84"/>
      <c r="Q93" s="85"/>
      <c r="R93" s="85"/>
      <c r="S93" s="85"/>
      <c r="T93" s="85"/>
      <c r="U93" s="85"/>
      <c r="V93" s="85"/>
      <c r="W93" s="85"/>
      <c r="X93" s="85"/>
      <c r="Y93" s="85"/>
      <c r="Z93" s="85"/>
      <c r="AA93" s="85"/>
      <c r="AB93" s="85"/>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row>
    <row r="94" spans="4:60" x14ac:dyDescent="0.25">
      <c r="D94" s="101">
        <f>+'Descr. Inversiones'!B94</f>
        <v>0</v>
      </c>
      <c r="E94" s="82"/>
      <c r="F94" s="82"/>
      <c r="G94" s="102"/>
      <c r="H94" s="103"/>
      <c r="I94" s="108"/>
      <c r="J94" s="104">
        <f>IFERROR((1-(#REF!+I94))/H94,0)</f>
        <v>0</v>
      </c>
      <c r="K94" s="105">
        <f t="shared" si="20"/>
        <v>1</v>
      </c>
      <c r="L94" s="83">
        <f t="shared" si="21"/>
        <v>1</v>
      </c>
      <c r="M94" s="83">
        <f t="shared" si="22"/>
        <v>1</v>
      </c>
      <c r="N94" s="106">
        <f t="shared" si="25"/>
        <v>0</v>
      </c>
      <c r="O94" s="107">
        <v>0</v>
      </c>
      <c r="P94" s="84"/>
      <c r="Q94" s="85"/>
      <c r="R94" s="85"/>
      <c r="S94" s="85"/>
      <c r="T94" s="85"/>
      <c r="U94" s="85"/>
      <c r="V94" s="85"/>
      <c r="W94" s="85"/>
      <c r="X94" s="85"/>
      <c r="Y94" s="85"/>
      <c r="Z94" s="85"/>
      <c r="AA94" s="85"/>
      <c r="AB94" s="85"/>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row>
    <row r="95" spans="4:60" x14ac:dyDescent="0.25">
      <c r="D95" s="101">
        <f>+'Descr. Inversiones'!B95</f>
        <v>0</v>
      </c>
      <c r="E95" s="82"/>
      <c r="F95" s="82"/>
      <c r="G95" s="102"/>
      <c r="H95" s="103"/>
      <c r="I95" s="108"/>
      <c r="J95" s="104">
        <f>IFERROR((1-(#REF!+I95))/H95,0)</f>
        <v>0</v>
      </c>
      <c r="K95" s="105">
        <f t="shared" si="20"/>
        <v>1</v>
      </c>
      <c r="L95" s="83">
        <f t="shared" si="21"/>
        <v>1</v>
      </c>
      <c r="M95" s="83">
        <f t="shared" si="22"/>
        <v>1</v>
      </c>
      <c r="N95" s="106">
        <f t="shared" si="25"/>
        <v>0</v>
      </c>
      <c r="O95" s="107">
        <v>0</v>
      </c>
      <c r="P95" s="84"/>
      <c r="Q95" s="85"/>
      <c r="R95" s="85"/>
      <c r="S95" s="85"/>
      <c r="T95" s="85"/>
      <c r="U95" s="85"/>
      <c r="V95" s="85"/>
      <c r="W95" s="85"/>
      <c r="X95" s="85"/>
      <c r="Y95" s="85"/>
      <c r="Z95" s="85"/>
      <c r="AA95" s="85"/>
      <c r="AB95" s="85"/>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row>
    <row r="96" spans="4:60" x14ac:dyDescent="0.25">
      <c r="D96" s="101">
        <f>+'Descr. Inversiones'!B96</f>
        <v>0</v>
      </c>
      <c r="E96" s="82"/>
      <c r="F96" s="82"/>
      <c r="G96" s="102"/>
      <c r="H96" s="103"/>
      <c r="I96" s="108"/>
      <c r="J96" s="104">
        <f>IFERROR((1-(#REF!+I96))/H96,0)</f>
        <v>0</v>
      </c>
      <c r="K96" s="105">
        <f t="shared" si="20"/>
        <v>1</v>
      </c>
      <c r="L96" s="83">
        <f t="shared" si="21"/>
        <v>1</v>
      </c>
      <c r="M96" s="83">
        <f t="shared" si="22"/>
        <v>1</v>
      </c>
      <c r="N96" s="106">
        <f t="shared" si="25"/>
        <v>0</v>
      </c>
      <c r="O96" s="107">
        <v>0</v>
      </c>
      <c r="P96" s="84"/>
      <c r="Q96" s="85"/>
      <c r="R96" s="85"/>
      <c r="S96" s="85"/>
      <c r="T96" s="85"/>
      <c r="U96" s="85"/>
      <c r="V96" s="85"/>
      <c r="W96" s="85"/>
      <c r="X96" s="85"/>
      <c r="Y96" s="85"/>
      <c r="Z96" s="85"/>
      <c r="AA96" s="85"/>
      <c r="AB96" s="85"/>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row>
    <row r="97" spans="4:59" x14ac:dyDescent="0.25">
      <c r="D97" s="101">
        <f>+'Descr. Inversiones'!B97</f>
        <v>0</v>
      </c>
      <c r="E97" s="82"/>
      <c r="F97" s="82"/>
      <c r="G97" s="102"/>
      <c r="H97" s="103"/>
      <c r="I97" s="108"/>
      <c r="J97" s="104">
        <f>IFERROR((1-(#REF!+I97))/H97,0)</f>
        <v>0</v>
      </c>
      <c r="K97" s="105">
        <f t="shared" si="20"/>
        <v>1</v>
      </c>
      <c r="L97" s="83">
        <f t="shared" si="21"/>
        <v>1</v>
      </c>
      <c r="M97" s="83">
        <f t="shared" si="22"/>
        <v>1</v>
      </c>
      <c r="N97" s="106">
        <f t="shared" si="25"/>
        <v>0</v>
      </c>
      <c r="O97" s="107">
        <v>0</v>
      </c>
      <c r="P97" s="84"/>
      <c r="Q97" s="85"/>
      <c r="R97" s="85"/>
      <c r="S97" s="85"/>
      <c r="T97" s="85"/>
      <c r="U97" s="85"/>
      <c r="V97" s="85"/>
      <c r="W97" s="85"/>
      <c r="X97" s="85"/>
      <c r="Y97" s="85"/>
      <c r="Z97" s="85"/>
      <c r="AA97" s="85"/>
      <c r="AB97" s="85"/>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row>
    <row r="98" spans="4:59" x14ac:dyDescent="0.25">
      <c r="D98" s="101">
        <f>+'Descr. Inversiones'!B98</f>
        <v>0</v>
      </c>
      <c r="E98" s="82"/>
      <c r="F98" s="82"/>
      <c r="G98" s="102"/>
      <c r="H98" s="103"/>
      <c r="I98" s="108"/>
      <c r="J98" s="104">
        <f>IFERROR((1-(#REF!+I98))/H98,0)</f>
        <v>0</v>
      </c>
      <c r="K98" s="105">
        <f t="shared" si="20"/>
        <v>1</v>
      </c>
      <c r="L98" s="83">
        <f t="shared" si="21"/>
        <v>1</v>
      </c>
      <c r="M98" s="83">
        <f t="shared" si="22"/>
        <v>1</v>
      </c>
      <c r="N98" s="106">
        <f t="shared" si="25"/>
        <v>0</v>
      </c>
      <c r="O98" s="107">
        <v>0</v>
      </c>
      <c r="P98" s="84"/>
      <c r="Q98" s="85"/>
      <c r="R98" s="85"/>
      <c r="S98" s="85"/>
      <c r="T98" s="85"/>
      <c r="U98" s="85"/>
      <c r="V98" s="85"/>
      <c r="W98" s="85"/>
      <c r="X98" s="85"/>
      <c r="Y98" s="85"/>
      <c r="Z98" s="85"/>
      <c r="AA98" s="85"/>
      <c r="AB98" s="85"/>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row>
    <row r="99" spans="4:59" x14ac:dyDescent="0.25">
      <c r="D99" s="101">
        <f>+'Descr. Inversiones'!B99</f>
        <v>0</v>
      </c>
      <c r="E99" s="82"/>
      <c r="F99" s="82"/>
      <c r="G99" s="102"/>
      <c r="H99" s="103"/>
      <c r="I99" s="108"/>
      <c r="J99" s="104">
        <f>IFERROR((1-(#REF!+I99))/H99,0)</f>
        <v>0</v>
      </c>
      <c r="K99" s="105">
        <f t="shared" si="20"/>
        <v>1</v>
      </c>
      <c r="L99" s="83">
        <f t="shared" si="21"/>
        <v>1</v>
      </c>
      <c r="M99" s="83">
        <f t="shared" si="22"/>
        <v>1</v>
      </c>
      <c r="N99" s="106">
        <f t="shared" si="25"/>
        <v>0</v>
      </c>
      <c r="O99" s="107">
        <v>0</v>
      </c>
      <c r="P99" s="84"/>
      <c r="Q99" s="85"/>
      <c r="R99" s="85"/>
      <c r="S99" s="85"/>
      <c r="T99" s="85"/>
      <c r="U99" s="85"/>
      <c r="V99" s="85"/>
      <c r="W99" s="85"/>
      <c r="X99" s="85"/>
      <c r="Y99" s="85"/>
      <c r="Z99" s="85"/>
      <c r="AA99" s="85"/>
      <c r="AB99" s="85"/>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row>
    <row r="100" spans="4:59" x14ac:dyDescent="0.25">
      <c r="D100" s="101">
        <f>+'Descr. Inversiones'!B100</f>
        <v>0</v>
      </c>
      <c r="E100" s="82"/>
      <c r="F100" s="82"/>
      <c r="G100" s="102"/>
      <c r="H100" s="103"/>
      <c r="I100" s="108"/>
      <c r="J100" s="104">
        <f>IFERROR((1-(#REF!+I100))/H100,0)</f>
        <v>0</v>
      </c>
      <c r="K100" s="105">
        <f t="shared" si="20"/>
        <v>1</v>
      </c>
      <c r="L100" s="83">
        <f t="shared" si="21"/>
        <v>1</v>
      </c>
      <c r="M100" s="83">
        <f t="shared" si="22"/>
        <v>1</v>
      </c>
      <c r="N100" s="106">
        <f t="shared" si="25"/>
        <v>0</v>
      </c>
      <c r="O100" s="107">
        <v>0</v>
      </c>
      <c r="P100" s="84"/>
      <c r="Q100" s="85"/>
      <c r="R100" s="85"/>
      <c r="S100" s="85"/>
      <c r="T100" s="85"/>
      <c r="U100" s="85"/>
      <c r="V100" s="85"/>
      <c r="W100" s="85"/>
      <c r="X100" s="85"/>
      <c r="Y100" s="85"/>
      <c r="Z100" s="85"/>
      <c r="AA100" s="85"/>
      <c r="AB100" s="85"/>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row>
    <row r="101" spans="4:59" x14ac:dyDescent="0.25">
      <c r="D101" s="101">
        <f>+'Descr. Inversiones'!B101</f>
        <v>0</v>
      </c>
      <c r="E101" s="82"/>
      <c r="F101" s="82"/>
      <c r="G101" s="102"/>
      <c r="H101" s="103"/>
      <c r="I101" s="108"/>
      <c r="J101" s="104">
        <f>IFERROR((1-(#REF!+I101))/H101,0)</f>
        <v>0</v>
      </c>
      <c r="K101" s="105">
        <f t="shared" si="20"/>
        <v>1</v>
      </c>
      <c r="L101" s="83">
        <f t="shared" si="21"/>
        <v>1</v>
      </c>
      <c r="M101" s="83">
        <f t="shared" si="22"/>
        <v>1</v>
      </c>
      <c r="N101" s="106">
        <f t="shared" si="25"/>
        <v>0</v>
      </c>
      <c r="O101" s="107">
        <v>0</v>
      </c>
      <c r="P101" s="84"/>
      <c r="Q101" s="85"/>
      <c r="R101" s="85"/>
      <c r="S101" s="85"/>
      <c r="T101" s="85"/>
      <c r="U101" s="85"/>
      <c r="V101" s="85"/>
      <c r="W101" s="85"/>
      <c r="X101" s="85"/>
      <c r="Y101" s="85"/>
      <c r="Z101" s="85"/>
      <c r="AA101" s="85"/>
      <c r="AB101" s="85"/>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row>
    <row r="102" spans="4:59" x14ac:dyDescent="0.25">
      <c r="D102" s="101">
        <f>+'Descr. Inversiones'!B102</f>
        <v>0</v>
      </c>
      <c r="E102" s="82"/>
      <c r="F102" s="82"/>
      <c r="G102" s="102"/>
      <c r="H102" s="103"/>
      <c r="I102" s="108"/>
      <c r="J102" s="104">
        <f>IFERROR((1-(#REF!+I102))/H102,0)</f>
        <v>0</v>
      </c>
      <c r="K102" s="105">
        <f t="shared" si="20"/>
        <v>1</v>
      </c>
      <c r="L102" s="83">
        <f t="shared" si="21"/>
        <v>1</v>
      </c>
      <c r="M102" s="83">
        <f t="shared" si="22"/>
        <v>1</v>
      </c>
      <c r="N102" s="106">
        <f t="shared" si="25"/>
        <v>0</v>
      </c>
      <c r="O102" s="107">
        <v>0</v>
      </c>
      <c r="P102" s="84"/>
      <c r="Q102" s="85"/>
      <c r="R102" s="85"/>
      <c r="S102" s="85"/>
      <c r="T102" s="85"/>
      <c r="U102" s="85"/>
      <c r="V102" s="85"/>
      <c r="W102" s="85"/>
      <c r="X102" s="85"/>
      <c r="Y102" s="85"/>
      <c r="Z102" s="85"/>
      <c r="AA102" s="85"/>
      <c r="AB102" s="85"/>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row>
    <row r="103" spans="4:59" x14ac:dyDescent="0.25">
      <c r="D103" s="101">
        <f>+'Descr. Inversiones'!B103</f>
        <v>0</v>
      </c>
      <c r="E103" s="82"/>
      <c r="F103" s="82"/>
      <c r="G103" s="102"/>
      <c r="H103" s="103"/>
      <c r="I103" s="108"/>
      <c r="J103" s="104">
        <f>IFERROR((1-(#REF!+I103))/H103,0)</f>
        <v>0</v>
      </c>
      <c r="K103" s="105">
        <f t="shared" si="20"/>
        <v>1</v>
      </c>
      <c r="L103" s="83">
        <f t="shared" si="21"/>
        <v>1</v>
      </c>
      <c r="M103" s="83">
        <f t="shared" si="22"/>
        <v>1</v>
      </c>
      <c r="N103" s="106">
        <f t="shared" si="25"/>
        <v>0</v>
      </c>
      <c r="O103" s="107">
        <v>0</v>
      </c>
      <c r="P103" s="84"/>
      <c r="Q103" s="85"/>
      <c r="R103" s="85"/>
      <c r="S103" s="85"/>
      <c r="T103" s="85"/>
      <c r="U103" s="85"/>
      <c r="V103" s="85"/>
      <c r="W103" s="85"/>
      <c r="X103" s="85"/>
      <c r="Y103" s="85"/>
      <c r="Z103" s="85"/>
      <c r="AA103" s="85"/>
      <c r="AB103" s="85"/>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row>
    <row r="104" spans="4:59" x14ac:dyDescent="0.25">
      <c r="D104" s="101">
        <f>+'Descr. Inversiones'!B104</f>
        <v>0</v>
      </c>
      <c r="E104" s="82"/>
      <c r="F104" s="82"/>
      <c r="G104" s="102"/>
      <c r="H104" s="103"/>
      <c r="I104" s="108"/>
      <c r="J104" s="104">
        <f>IFERROR((1-(#REF!+I104))/H104,0)</f>
        <v>0</v>
      </c>
      <c r="K104" s="105">
        <f t="shared" si="20"/>
        <v>1</v>
      </c>
      <c r="L104" s="83">
        <f t="shared" si="21"/>
        <v>1</v>
      </c>
      <c r="M104" s="83">
        <f t="shared" si="22"/>
        <v>1</v>
      </c>
      <c r="N104" s="106">
        <f t="shared" si="25"/>
        <v>0</v>
      </c>
      <c r="O104" s="107">
        <v>0</v>
      </c>
      <c r="P104" s="84"/>
      <c r="Q104" s="85"/>
      <c r="R104" s="85"/>
      <c r="S104" s="85"/>
      <c r="T104" s="85"/>
      <c r="U104" s="85"/>
      <c r="V104" s="85"/>
      <c r="W104" s="85"/>
      <c r="X104" s="85"/>
      <c r="Y104" s="85"/>
      <c r="Z104" s="85"/>
      <c r="AA104" s="85"/>
      <c r="AB104" s="85"/>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row>
    <row r="105" spans="4:59" x14ac:dyDescent="0.25">
      <c r="D105" s="101">
        <f>+'Descr. Inversiones'!B105</f>
        <v>0</v>
      </c>
      <c r="E105" s="82"/>
      <c r="F105" s="82"/>
      <c r="G105" s="102"/>
      <c r="H105" s="103"/>
      <c r="I105" s="108"/>
      <c r="J105" s="104">
        <f>IFERROR((1-(#REF!+I105))/H105,0)</f>
        <v>0</v>
      </c>
      <c r="K105" s="105">
        <f t="shared" si="20"/>
        <v>1</v>
      </c>
      <c r="L105" s="83">
        <f t="shared" si="21"/>
        <v>1</v>
      </c>
      <c r="M105" s="83">
        <f t="shared" si="22"/>
        <v>1</v>
      </c>
      <c r="N105" s="106">
        <f t="shared" si="25"/>
        <v>0</v>
      </c>
      <c r="O105" s="107">
        <v>0</v>
      </c>
      <c r="P105" s="84"/>
      <c r="Q105" s="85"/>
      <c r="R105" s="85"/>
      <c r="S105" s="85"/>
      <c r="T105" s="85"/>
      <c r="U105" s="85"/>
      <c r="V105" s="85"/>
      <c r="W105" s="85"/>
      <c r="X105" s="85"/>
      <c r="Y105" s="85"/>
      <c r="Z105" s="85"/>
      <c r="AA105" s="85"/>
      <c r="AB105" s="85"/>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row>
    <row r="106" spans="4:59" x14ac:dyDescent="0.25">
      <c r="D106" s="101">
        <f>+'Descr. Inversiones'!B106</f>
        <v>0</v>
      </c>
      <c r="E106" s="82"/>
      <c r="F106" s="82"/>
      <c r="G106" s="102"/>
      <c r="H106" s="103"/>
      <c r="I106" s="108"/>
      <c r="J106" s="104">
        <f>IFERROR((1-(#REF!+I106))/H106,0)</f>
        <v>0</v>
      </c>
      <c r="K106" s="105">
        <f t="shared" si="20"/>
        <v>1</v>
      </c>
      <c r="L106" s="83">
        <f t="shared" si="21"/>
        <v>1</v>
      </c>
      <c r="M106" s="83">
        <f t="shared" si="22"/>
        <v>1</v>
      </c>
      <c r="N106" s="106">
        <f t="shared" si="25"/>
        <v>0</v>
      </c>
      <c r="O106" s="107">
        <v>0</v>
      </c>
      <c r="P106" s="84"/>
      <c r="Q106" s="85"/>
      <c r="R106" s="85"/>
      <c r="S106" s="85"/>
      <c r="T106" s="85"/>
      <c r="U106" s="85"/>
      <c r="V106" s="85"/>
      <c r="W106" s="85"/>
      <c r="X106" s="85"/>
      <c r="Y106" s="85"/>
      <c r="Z106" s="85"/>
      <c r="AA106" s="85"/>
      <c r="AB106" s="85"/>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row>
    <row r="107" spans="4:59" x14ac:dyDescent="0.25">
      <c r="D107" s="101">
        <f>+'Descr. Inversiones'!B107</f>
        <v>0</v>
      </c>
      <c r="E107" s="82"/>
      <c r="F107" s="82"/>
      <c r="G107" s="102"/>
      <c r="H107" s="103"/>
      <c r="I107" s="108"/>
      <c r="J107" s="104">
        <f>IFERROR((1-(#REF!+I107))/H107,0)</f>
        <v>0</v>
      </c>
      <c r="K107" s="105">
        <f t="shared" si="20"/>
        <v>1</v>
      </c>
      <c r="L107" s="83">
        <f t="shared" si="21"/>
        <v>1</v>
      </c>
      <c r="M107" s="83">
        <f t="shared" si="22"/>
        <v>1</v>
      </c>
      <c r="N107" s="106">
        <f t="shared" si="25"/>
        <v>0</v>
      </c>
      <c r="O107" s="107">
        <v>0</v>
      </c>
      <c r="P107" s="84"/>
      <c r="Q107" s="85"/>
      <c r="R107" s="85"/>
      <c r="S107" s="85"/>
      <c r="T107" s="85"/>
      <c r="U107" s="85"/>
      <c r="V107" s="85"/>
      <c r="W107" s="85"/>
      <c r="X107" s="85"/>
      <c r="Y107" s="85"/>
      <c r="Z107" s="85"/>
      <c r="AA107" s="85"/>
      <c r="AB107" s="85"/>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row>
    <row r="108" spans="4:59" x14ac:dyDescent="0.25">
      <c r="D108" s="101">
        <f>+'Descr. Inversiones'!B108</f>
        <v>0</v>
      </c>
      <c r="E108" s="82"/>
      <c r="F108" s="82"/>
      <c r="G108" s="102"/>
      <c r="H108" s="103"/>
      <c r="I108" s="108"/>
      <c r="J108" s="104">
        <f>IFERROR((1-(#REF!+I108))/H108,0)</f>
        <v>0</v>
      </c>
      <c r="K108" s="105">
        <f t="shared" si="20"/>
        <v>1</v>
      </c>
      <c r="L108" s="83">
        <f t="shared" si="21"/>
        <v>1</v>
      </c>
      <c r="M108" s="83">
        <f t="shared" si="22"/>
        <v>1</v>
      </c>
      <c r="N108" s="106">
        <f t="shared" si="25"/>
        <v>0</v>
      </c>
      <c r="O108" s="107">
        <v>0</v>
      </c>
      <c r="P108" s="84"/>
      <c r="Q108" s="85"/>
      <c r="R108" s="85"/>
      <c r="S108" s="85"/>
      <c r="T108" s="85"/>
      <c r="U108" s="85"/>
      <c r="V108" s="85"/>
      <c r="W108" s="85"/>
      <c r="X108" s="85"/>
      <c r="Y108" s="85"/>
      <c r="Z108" s="85"/>
      <c r="AA108" s="85"/>
      <c r="AB108" s="85"/>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row>
  </sheetData>
  <sheetProtection algorithmName="SHA-512" hashValue="+BVAuuCllfFNUB24+0IDfUilO9mbcBlHAq6LcHejRDjKACnjRLvOLnD8yLcKICMd5j56uhhs46A2XQU1ydi23Q==" saltValue="VzuoiFeP4v+hkSTIvbXhsQ==" spinCount="100000" sheet="1" objects="1" scenarios="1"/>
  <mergeCells count="2">
    <mergeCell ref="E2:O2"/>
    <mergeCell ref="E3:S3"/>
  </mergeCells>
  <conditionalFormatting sqref="Q9:BH9 Q11:BH11 Q13:BH13 Q15:BH15 Q17:BH17 Q19:BH19 Q21:BH21 Q23:BH23 Q25:BH25 Q27:BH27 Q29:BH29 Q31:BH31 Q33:BH33 Q35:BH35 Q37:BH37 Q39:BH39 Q41:BH41 Q43:BH43 Q45:BH45 Q47:BH47 Q49:BH49 Q51:BH51 Q53:BH53 Q55:BH55 Q57:BH57 Q59:BH59 Q61:BH61 Q63:BH63 Q65:BH65 Q67:BH67 Q69:BH69 Q71:BH71 Q73:BH73 Q75:BH75 Q77:BH77 Q79:BH79 Q81:BH81 Q83:BH83 Q85:BH85 Q87:BH87">
    <cfRule type="cellIs" dxfId="4" priority="4" operator="equal">
      <formula>1</formula>
    </cfRule>
  </conditionalFormatting>
  <conditionalFormatting sqref="Q10:BH10 Q12:BH12 Q14:BH14 Q16:BH16 Q18:BH18 Q20:BH20 Q22:BH22 Q24:BH24 Q26:BH26 Q28:BH28 Q30:BH30 Q32:BH32 Q34:BH34 Q36:BH36 Q38:BH38 Q40:BH40 Q42:BH42 Q44:BH44 Q46:BH46 Q48:BH48 Q50:BH50 Q52:BH52 Q54:BH54 Q56:BH56 Q58:BH58 Q60:BH60 Q62:BH62 Q64:BH64 Q66:BH66 Q68:BH68 Q70:BH70 Q72:BH72 Q74:BH74 Q76:BH76 Q78:BH78 Q80:BH80 Q82:BH82 Q84:BH84 Q86:BH86 Q88:BH88">
    <cfRule type="cellIs" dxfId="3" priority="3" operator="equal">
      <formula>1</formula>
    </cfRule>
  </conditionalFormatting>
  <conditionalFormatting sqref="Q9:BH88 P90:AZ90 P89:BA89">
    <cfRule type="cellIs" dxfId="2" priority="2" operator="equal">
      <formula>0</formula>
    </cfRule>
  </conditionalFormatting>
  <conditionalFormatting sqref="Q7:BI8">
    <cfRule type="cellIs" dxfId="1" priority="1" operator="greaterThan">
      <formula>$D$3</formula>
    </cfRule>
  </conditionalFormatting>
  <conditionalFormatting sqref="Q7:BH8">
    <cfRule type="cellIs" dxfId="0" priority="5" operator="greaterThan">
      <formula>$B$4</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3e5fd380-908a-4a05-a378-9414c3c9480c" xsi:nil="true"/>
    <Orden xmlns="3e5fd380-908a-4a05-a378-9414c3c9480c">5</Ord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5DBB6F8F162A54294BCFD15D16BB1F5" ma:contentTypeVersion="2" ma:contentTypeDescription="Crear nuevo documento." ma:contentTypeScope="" ma:versionID="9e2d3e0924dfcda53d24d6cacc4de8b3">
  <xsd:schema xmlns:xsd="http://www.w3.org/2001/XMLSchema" xmlns:xs="http://www.w3.org/2001/XMLSchema" xmlns:p="http://schemas.microsoft.com/office/2006/metadata/properties" xmlns:ns2="3e5fd380-908a-4a05-a378-9414c3c9480c" targetNamespace="http://schemas.microsoft.com/office/2006/metadata/properties" ma:root="true" ma:fieldsID="f86308386183aa8aa3348c53d002473e" ns2:_="">
    <xsd:import namespace="3e5fd380-908a-4a05-a378-9414c3c9480c"/>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fd380-908a-4a05-a378-9414c3c9480c" elementFormDefault="qualified">
    <xsd:import namespace="http://schemas.microsoft.com/office/2006/documentManagement/types"/>
    <xsd:import namespace="http://schemas.microsoft.com/office/infopath/2007/PartnerControls"/>
    <xsd:element name="Descripci_x00f3_n" ma:index="1" nillable="true" ma:displayName="Descripción" ma:internalName="Descripci_x00f3_n">
      <xsd:simpleType>
        <xsd:restriction base="dms:Text">
          <xsd:maxLength value="255"/>
        </xsd:restriction>
      </xsd:simpleType>
    </xsd:element>
    <xsd:element name="Orden" ma:index="2"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27438C-6478-45EE-91C6-F7516F9F2B87}"/>
</file>

<file path=customXml/itemProps2.xml><?xml version="1.0" encoding="utf-8"?>
<ds:datastoreItem xmlns:ds="http://schemas.openxmlformats.org/officeDocument/2006/customXml" ds:itemID="{B03CAD26-6481-4B41-96A4-2AC368F47969}"/>
</file>

<file path=customXml/itemProps3.xml><?xml version="1.0" encoding="utf-8"?>
<ds:datastoreItem xmlns:ds="http://schemas.openxmlformats.org/officeDocument/2006/customXml" ds:itemID="{1C38B95D-0FED-487A-B130-8532E9E8EC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DATOS BENEFICIARIO</vt:lpstr>
      <vt:lpstr>Aparatos_y_Equipos</vt:lpstr>
      <vt:lpstr>Edificación_y_sus_instalaciones</vt:lpstr>
      <vt:lpstr>Activos inmateriales</vt:lpstr>
      <vt:lpstr>Colaboraciones_externas</vt:lpstr>
      <vt:lpstr>Descr. Inversiones</vt:lpstr>
      <vt:lpstr>Ejecución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de Acreditación Intermedia PERTE-VEC Línea Sostenibilidad (Actualizado: 06/03/2023)</dc:title>
  <dc:creator/>
  <cp:lastModifiedBy/>
  <dcterms:created xsi:type="dcterms:W3CDTF">2021-05-27T12:01:13Z</dcterms:created>
  <dcterms:modified xsi:type="dcterms:W3CDTF">2023-02-28T16:20:19Z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0x010100C5DBB6F8F162A54294BCFD15D16BB1F5</vt:lpwstr>
  </property>
</Properties>
</file>